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Sheet1!$A$1:$T$93</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<sst xmlns="http://schemas.openxmlformats.org/spreadsheetml/2006/main" count="1049" uniqueCount="363">
  <si>
    <t>靖宇县2024年第二季度动态调整巩固拓展脱贫攻坚成果和乡村振兴项目库建设统计表</t>
  </si>
  <si>
    <t>序号</t>
  </si>
  <si>
    <t>项目基本信息</t>
  </si>
  <si>
    <t>项目投资规模(万元）</t>
  </si>
  <si>
    <t>资金项目类别</t>
  </si>
  <si>
    <t>受益对象信息（人次）</t>
  </si>
  <si>
    <t>项目绩效目标</t>
  </si>
  <si>
    <t>群众参与利益联结机制</t>
  </si>
  <si>
    <t>后续管护责任</t>
  </si>
  <si>
    <t>项目名称</t>
  </si>
  <si>
    <t>建设性质</t>
  </si>
  <si>
    <t>建设地点</t>
  </si>
  <si>
    <t>建设内容</t>
  </si>
  <si>
    <t>进度计划</t>
  </si>
  <si>
    <t>行业主管部门</t>
  </si>
  <si>
    <t>项目主管部门</t>
  </si>
  <si>
    <t>责任单位</t>
  </si>
  <si>
    <t>总投资</t>
  </si>
  <si>
    <t>筹资方式</t>
  </si>
  <si>
    <t>农业生产发展</t>
  </si>
  <si>
    <t>农村基础设施建设</t>
  </si>
  <si>
    <t>其他</t>
  </si>
  <si>
    <t>合计</t>
  </si>
  <si>
    <t>其中：</t>
  </si>
  <si>
    <t>衔接资金</t>
  </si>
  <si>
    <t>其他资金</t>
  </si>
  <si>
    <t>脱贫人口数</t>
  </si>
  <si>
    <t>监测对象数</t>
  </si>
  <si>
    <t>一</t>
  </si>
  <si>
    <t>产业项目</t>
  </si>
  <si>
    <t>（一）</t>
  </si>
  <si>
    <t>资产收益</t>
  </si>
  <si>
    <t>靖宇县赤松镇甜玉米加工仓储冷链物流配套设施建设项目</t>
  </si>
  <si>
    <t>新建</t>
  </si>
  <si>
    <t>赤松村</t>
  </si>
  <si>
    <t>本项目占地面积3800㎡，新建临时宿舍500㎡，地量衡1个，消防水池1个。</t>
  </si>
  <si>
    <t>2024.03-2024.12</t>
  </si>
  <si>
    <t>农业农村局</t>
  </si>
  <si>
    <t>赤松镇人民政府</t>
  </si>
  <si>
    <t>√</t>
  </si>
  <si>
    <t>增加村集体收入，带动脱贫户收入，人均增收300元，提供就业岗位</t>
  </si>
  <si>
    <t>公司+合作社+基地+农户，当地群众参与项目入股或就业</t>
  </si>
  <si>
    <t>村监管，乡检查。确定运营主体、经营方式和期限，明确各方权利义务等</t>
  </si>
  <si>
    <t>赤松镇七个非贫困村养鸡扶贫配套设施建设项目</t>
  </si>
  <si>
    <t>青松村</t>
  </si>
  <si>
    <t>生态挡墙护坡490米</t>
  </si>
  <si>
    <t>农业农村局、畜牧管理总站</t>
  </si>
  <si>
    <t>增加村集体收入，带动脱贫户收入，人均增收350元，提供就业岗位</t>
  </si>
  <si>
    <t>靖宇赤松-白山放山牛肉牛养殖合作基地建设项目</t>
  </si>
  <si>
    <r>
      <rPr>
        <sz val="8"/>
        <rFont val="仿宋"/>
        <charset val="134"/>
      </rPr>
      <t>该项目由赤松镇政府与白山放山牛牧业有限公司合资建设，项目占地17000㎡，总投资1080万元。其中赤松镇投资880万，建设标准化养殖圈舍2个，每个1500㎡；1000㎡搅拌站1个；1000m</t>
    </r>
    <r>
      <rPr>
        <sz val="8"/>
        <rFont val="宋体"/>
        <charset val="134"/>
      </rPr>
      <t>³</t>
    </r>
    <r>
      <rPr>
        <sz val="8"/>
        <rFont val="仿宋"/>
        <charset val="134"/>
      </rPr>
      <t>粪肥转化池1个，宿舍300平方米。白山放山牛牧业有限公司投资200万，建设TMR肉牛全日口粮搅拌系统及配送车</t>
    </r>
  </si>
  <si>
    <t>增加村集体收入，带动脱贫户收入，人均增收500元，提供就业岗位</t>
  </si>
  <si>
    <t>赤松镇赤松村山羊养殖基地建设项目</t>
  </si>
  <si>
    <t>养殖规模5000只，标准化羊舍6000平方米及相关附属设施</t>
  </si>
  <si>
    <t>靖宇县赤松镇和牛培育养殖产业发展示范园区基础设施建设项目</t>
  </si>
  <si>
    <t>续建</t>
  </si>
  <si>
    <t>总投资8773万元，政府投资6000万元，建设期三年。建设牛舍6栋共计18100㎡，有机肥处理区1344㎡，饲料区6996㎡，展厅1467㎡及管线场地工程。去年完成6栋牛舍及厂区主体建设，今年全部完工</t>
  </si>
  <si>
    <t>乡村振兴服务中心</t>
  </si>
  <si>
    <t>项目建成后可带动14个村，使800人受益，预计年增加村集体收入270万元</t>
  </si>
  <si>
    <t>公司+村集体+基地+农户，当地群众参与项目入股或就业</t>
  </si>
  <si>
    <t>赤松镇鲜食玉米蒸煮车间建设项目</t>
  </si>
  <si>
    <t>项目总投资550万，建设期两年。建设鲜食玉米加工厂房1座，速冻库1座，设备机房1座等。去年完成主体建设，今年全部完工</t>
  </si>
  <si>
    <t>项目建成后可带动7个村，使853人受益，预计年增加村集体收入27.5万元</t>
  </si>
  <si>
    <t>公司+村集体+农户，当地群众参与项目入股或就业</t>
  </si>
  <si>
    <t>三道湖镇清河村新建冷库项目</t>
  </si>
  <si>
    <t>清河村</t>
  </si>
  <si>
    <t>新建冷库120平方米</t>
  </si>
  <si>
    <t>三道湖镇人民政府</t>
  </si>
  <si>
    <t>增加村集体收入，带动脱贫户收入，提供就业岗位</t>
  </si>
  <si>
    <t>三道湖镇向阳村冷库建设项目</t>
  </si>
  <si>
    <t>向阳村</t>
  </si>
  <si>
    <t>建设冷库1000平方米</t>
  </si>
  <si>
    <t>靖宇县三道湖镇三合村甜玉米深加工项目</t>
  </si>
  <si>
    <t>三合村</t>
  </si>
  <si>
    <t>新建1800平方米甜玉米加工车间、50平方米变电室、450平方米地下消防池.水泵房及配套设备</t>
  </si>
  <si>
    <t>三道湖镇支边村仓储厂房建设项目</t>
  </si>
  <si>
    <t>支边村</t>
  </si>
  <si>
    <t>项目总投资400万元，建设期两年。建设仓储厂房2300㎡。去年完成厂房主体建设，今年全部完工</t>
  </si>
  <si>
    <t>项目建成后可带动1个村，使30人受益，预计年增加村集体收入20万元</t>
  </si>
  <si>
    <t>靖宇镇濛江村双层智能温室大棚项目</t>
  </si>
  <si>
    <t>濛江村</t>
  </si>
  <si>
    <t>占地14亩，盖三栋大棚，每栋1000平。该温室冬天不用取暖，配套智能化设备，节省人工和取暖所需后期费用，预计每栋大棚收益20万，总收益高达60万元用来种植草莓等经济作物。</t>
  </si>
  <si>
    <t>靖宇镇人民政府</t>
  </si>
  <si>
    <t>预计年产值5-7万，分红包括所有脱贫户，雇佣有劳动能力的脱贫户务工，带动就业增加收入</t>
  </si>
  <si>
    <t>靖宇镇镇郊村中药材加工厂项目</t>
  </si>
  <si>
    <t>镇郊村</t>
  </si>
  <si>
    <t>建设中草药加工厂一座。一期占地20亩。该期项目以中药材初加工为主要业务，建设烘干室500平米、冷库200平米、操作室150平米、仓库400平米、办公区包括会议室、接待室、宿舍、食堂共350平米。</t>
  </si>
  <si>
    <t>分红包括所有脱贫户，有劳动能力的脱贫户通过雇佣务工带动就业</t>
  </si>
  <si>
    <t>靖宇县道地中草药浆果苗木温室大棚项目</t>
  </si>
  <si>
    <t>联合村</t>
  </si>
  <si>
    <t>本项目占地面积90亩，总建筑面积17280㎡，拟建设温室大棚12栋，每栋建筑面积1440m2，每平米15株，可年培育道地中草药及浆果苗约26万株。</t>
  </si>
  <si>
    <t>扩大种植业规模，带动村民收入，提供就业岗位</t>
  </si>
  <si>
    <t>靖宇镇永生村牛场扩建项目</t>
  </si>
  <si>
    <t>永生村</t>
  </si>
  <si>
    <t>肉牛养殖场扩建建设项目总投资预计200万元，新建牛舍及配套设施预计2000平方米，建设500平方米烘干室一座。</t>
  </si>
  <si>
    <t>农业农村局、畜牧兽医管理总站</t>
  </si>
  <si>
    <t>分红包括所有脱贫户，有劳动能力的脱贫户通过雇用公益岗位约50人次就业。</t>
  </si>
  <si>
    <t>花园口镇松江村码头新建及改造民宿项目</t>
  </si>
  <si>
    <t>松江村</t>
  </si>
  <si>
    <t>新建150平方米民宿一栋，改造150平方米民宿一栋</t>
  </si>
  <si>
    <t>住房和城乡建设局</t>
  </si>
  <si>
    <t>花园口镇人民政府</t>
  </si>
  <si>
    <t>花园口镇松江村9处民宿改造工程</t>
  </si>
  <si>
    <t xml:space="preserve"> 改造民宿9处</t>
  </si>
  <si>
    <t>花园口镇花园村民宿建设项目</t>
  </si>
  <si>
    <t>花园村</t>
  </si>
  <si>
    <t>总投资1000万元，建设期两年。民宿面积 1400 ㎡（大床房 10 间、标准间 5 间），配套用房面积690.37 ㎡及设备。去年整体基本完成，今年全部完工</t>
  </si>
  <si>
    <t>2024.03-2024.07</t>
  </si>
  <si>
    <t>住建局、文广旅局</t>
  </si>
  <si>
    <t>项目建成后可带动1个村，使660人受益，预计年增加村集体收入55.27万元</t>
  </si>
  <si>
    <t>花园口镇松江村旅游船舶项目</t>
  </si>
  <si>
    <t>总投资5115.69万元，建设期两年。购置游览船1艘，包括船体部分、轮机部分、电器部分及其他附属设施。去年完成一期工程，今年全部完工</t>
  </si>
  <si>
    <t>文广旅局</t>
  </si>
  <si>
    <t>项目建成后可带动8个村，使1252人受益，预计年增加村集体收入205万元</t>
  </si>
  <si>
    <t>景山镇食用菌标准化基地建设项目</t>
  </si>
  <si>
    <t xml:space="preserve">
景山村</t>
  </si>
  <si>
    <t>结合景山镇食用菌产业基础，在景山村羊肚菌种植基地投资2000万元，建设高标准现代化菌包生产车间、固体制菌中心、仓储晾晒场地、标准化养菌大棚。</t>
  </si>
  <si>
    <t>2024.03-2025.12</t>
  </si>
  <si>
    <t>景山镇人民政府</t>
  </si>
  <si>
    <t>景山镇反季蓝莓培育基地建设</t>
  </si>
  <si>
    <t>景山村</t>
  </si>
  <si>
    <t>利用景山村园区暖棚培育反季蓝莓，购置水肥一体化设备及配套设施，蓝莓种苗8000颗。</t>
  </si>
  <si>
    <t>景山镇大粮户村梅花鹿养殖合作经营项目</t>
  </si>
  <si>
    <t xml:space="preserve">
大粮户村</t>
  </si>
  <si>
    <t>投资100万元，购置梅花鹿100头，委托饲养。</t>
  </si>
  <si>
    <t>景山镇上营子村五味子种植园</t>
  </si>
  <si>
    <t xml:space="preserve">
杨岔河村</t>
  </si>
  <si>
    <t>新建五味子生产园，利用村机动地，发展五味子产业。</t>
  </si>
  <si>
    <t>濛江乡南天门村冷库建设项目</t>
  </si>
  <si>
    <t>南天门村</t>
  </si>
  <si>
    <t>总投资200万元，建设期两年。建设冷库500㎡。电气工程及制冷设备。去年完成主体建设，今年全部完工</t>
  </si>
  <si>
    <t>濛江乡人民政府</t>
  </si>
  <si>
    <t>项目建成后可带动1个村，使185人受益，预计年增加村集体收入10万元</t>
  </si>
  <si>
    <t>龙泉镇南阳村农业一体化产业圈项目</t>
  </si>
  <si>
    <t>南阳村</t>
  </si>
  <si>
    <t>项目总投资198万元，建设期两年。购买民房3处，改造装修430㎡。去年完成房屋购买及部分装修，今年全部完工</t>
  </si>
  <si>
    <t>龙泉镇人民政府</t>
  </si>
  <si>
    <t>项目建成后可带动1个村，使430人受益，预计年增加村集体收入10万元</t>
  </si>
  <si>
    <t>肉牛屠宰加工厂一期建设项目</t>
  </si>
  <si>
    <t>长白山靖宇食品医药产业园区</t>
  </si>
  <si>
    <r>
      <rPr>
        <sz val="8"/>
        <rFont val="仿宋"/>
        <charset val="134"/>
      </rPr>
      <t>总投资2900万元，建设期两年。建肉牛屠宰加工车间1栋，设备用房1栋，污水处理站1座，建1座容积720m</t>
    </r>
    <r>
      <rPr>
        <sz val="8"/>
        <rFont val="宋体"/>
        <charset val="134"/>
      </rPr>
      <t>³</t>
    </r>
    <r>
      <rPr>
        <sz val="8"/>
        <rFont val="仿宋"/>
        <charset val="134"/>
      </rPr>
      <t>的消防水池。去年完成基础工程，今年全部完工</t>
    </r>
  </si>
  <si>
    <t>畜牧兽医管理总站</t>
  </si>
  <si>
    <t>项目建成后可带动10个村，使557人受益，预计年增加村集体收入145万元</t>
  </si>
  <si>
    <t>（二）</t>
  </si>
  <si>
    <t>因户施策、以奖代补（庭院经济）项目</t>
  </si>
  <si>
    <t>8个乡镇</t>
  </si>
  <si>
    <t>用于脱贫户、监测户种植、养殖项目</t>
  </si>
  <si>
    <t>2024.01-2024.12</t>
  </si>
  <si>
    <t>各乡镇人民政府</t>
  </si>
  <si>
    <t>支持有劳动能力脱困户，发展产业项目</t>
  </si>
  <si>
    <t>资金补助，农户自主经营，增收致富</t>
  </si>
  <si>
    <t>农户所有，自主管理，村和部门指导帮扶</t>
  </si>
  <si>
    <t>（三）</t>
  </si>
  <si>
    <t>小额贷款贴息</t>
  </si>
  <si>
    <t>对上年全县所有有劳动能力脱困人口为发展生产而产生的贷款，按照同期银行贷款基准利率予以财政全额贴息</t>
  </si>
  <si>
    <t>贷款贴息，保证百姓正常进行生产活动</t>
  </si>
  <si>
    <t>解决农户发展产业资金不足，农户参与贴息补助</t>
  </si>
  <si>
    <t>二</t>
  </si>
  <si>
    <t>基础设施项目</t>
  </si>
  <si>
    <t>农村基础设施</t>
  </si>
  <si>
    <t>三道湖镇清河村五段屯小流域治理项目</t>
  </si>
  <si>
    <t>清河村五段屯</t>
  </si>
  <si>
    <t>新建防护堤500延长米，防洪渠400延长米</t>
  </si>
  <si>
    <t>水利局</t>
  </si>
  <si>
    <t>发展乡村防洪防涝设施，提高生态经济效益</t>
  </si>
  <si>
    <t>公益性资产，群众就地就近就业</t>
  </si>
  <si>
    <t>县政府确权归属，明确责任清单，完善管护标准和规范</t>
  </si>
  <si>
    <t>三道湖镇东沟村高标准机耕路200米</t>
  </si>
  <si>
    <t>东沟村</t>
  </si>
  <si>
    <t>东沟村东头机耕路200米</t>
  </si>
  <si>
    <t>确保村民春耕和秋收等正常生产生活</t>
  </si>
  <si>
    <t>三道湖镇燕平村基础设施建设项目</t>
  </si>
  <si>
    <t>燕平村</t>
  </si>
  <si>
    <t>修建围栏5000米</t>
  </si>
  <si>
    <t>农业农村局、乡村振兴服务中心</t>
  </si>
  <si>
    <t>改善生产生活条件</t>
  </si>
  <si>
    <t>三道湖镇白江河村基础设施建设项目</t>
  </si>
  <si>
    <t>白江河村</t>
  </si>
  <si>
    <t>修建边沟4000米</t>
  </si>
  <si>
    <t>保证村内排水顺畅，不发生内涝</t>
  </si>
  <si>
    <t>三道湖镇东兴村排水沟建设项目</t>
  </si>
  <si>
    <t>东兴村</t>
  </si>
  <si>
    <t>修建边沟1500米</t>
  </si>
  <si>
    <t>三道湖镇支边村半拉山屯大桥建设项目</t>
  </si>
  <si>
    <t>修建30*6米大桥一座</t>
  </si>
  <si>
    <t>改善生产生活条件，方便百姓出行</t>
  </si>
  <si>
    <t>三道湖镇继红村基础设施建设工程</t>
  </si>
  <si>
    <t>继红村</t>
  </si>
  <si>
    <t>围栏3600米，边沟1000米、路灯120盏、小流域治理1000米。</t>
  </si>
  <si>
    <t>三道湖镇太平村水库屯基础设施建设项目</t>
  </si>
  <si>
    <t>太平村</t>
  </si>
  <si>
    <t>水库屯围栏2000米，边沟500米</t>
  </si>
  <si>
    <t>三道湖镇四道沟村小流域治理工程</t>
  </si>
  <si>
    <t>四道沟村</t>
  </si>
  <si>
    <t>修建小流域护岸2500米</t>
  </si>
  <si>
    <t>花园口镇爬犁沟村小流域治理工程</t>
  </si>
  <si>
    <t>爬犁沟村</t>
  </si>
  <si>
    <t>修建双侧河堤400米，7米长3米宽板涵一座</t>
  </si>
  <si>
    <t>花园口镇机耕路建设项目</t>
  </si>
  <si>
    <t>花园口镇各行政村</t>
  </si>
  <si>
    <t>修建机耕路10公里</t>
  </si>
  <si>
    <t>交通局</t>
  </si>
  <si>
    <t>花园口镇江沿村基础设施建设项目</t>
  </si>
  <si>
    <t>江沿村</t>
  </si>
  <si>
    <t>建设内容为路旁排水沟3500米，路旁庭院经济围栏500米，太阳能路灯10盏，榆树林子大桥引线入村路800米，</t>
  </si>
  <si>
    <t>靖宇县赤松镇赤松村、刺秋岭村老五厂屯、三0九村小流域治理工程</t>
  </si>
  <si>
    <t>赤松镇</t>
  </si>
  <si>
    <t>赤松村新建挡墙1087米，刺秋岭老五厂屯新建挡墙769米，三０九村新建Ｕ型槽238米，排水渠819米</t>
  </si>
  <si>
    <t>靖宇镇沥青路建设工程</t>
  </si>
  <si>
    <t>河南村      靖安村</t>
  </si>
  <si>
    <t>村内巷道沥青路共1.42公里（河南村沥青路1公里；靖安村沥青路0.42公里）</t>
  </si>
  <si>
    <t>改善生产生活条件，方便百姓出行 ，受益人口13人</t>
  </si>
  <si>
    <t>靖宇镇砂石路建设工程</t>
  </si>
  <si>
    <t>镇郊村
靖安村</t>
  </si>
  <si>
    <t>砂石路共1.8公里(镇郊村1公里,靖安村0.8公里)</t>
  </si>
  <si>
    <t>改善生产生活条件，方便百姓出行 ，受益人口3人</t>
  </si>
  <si>
    <t>靖宇镇侵蚀沟建设工程</t>
  </si>
  <si>
    <t>河南村
永生村
靖安村
保安村</t>
  </si>
  <si>
    <t>修建边沟共10.01公里(永生村边沟0.76公里；保安村边沟6公里；靖安村1.25公里；河南村姜家沟2公里双侧)</t>
  </si>
  <si>
    <t>可保护3个村12名村民、800多亩耕地免遭洪涝灾害</t>
  </si>
  <si>
    <t>靖宇县靖宇镇畜禽粪污资源化利用基础设施建设项目</t>
  </si>
  <si>
    <t>修建仓库600平方米、发酵池2座，共352平方米。</t>
  </si>
  <si>
    <t>改善生活生产条件，提升村民幸福感</t>
  </si>
  <si>
    <t>靖宇镇靖安村小火车站屯农村生活污水处理项目</t>
  </si>
  <si>
    <t>靖安村</t>
  </si>
  <si>
    <t>对小火车站屯域内居民建设生活污水处理设施</t>
  </si>
  <si>
    <t>靖宇县濛江乡八宝村基础设施提升工程</t>
  </si>
  <si>
    <t>八宝村</t>
  </si>
  <si>
    <t>维修排水沟1500米，新建排水沟500米。</t>
  </si>
  <si>
    <t>靖宇县濛江乡大门框村基础设施项目</t>
  </si>
  <si>
    <t>大门框村</t>
  </si>
  <si>
    <t>新建围栏800米</t>
  </si>
  <si>
    <t>靖宇县濛江乡复兴村小流域治理项目</t>
  </si>
  <si>
    <t>复兴村</t>
  </si>
  <si>
    <t>修建挡水墙2.5千米</t>
  </si>
  <si>
    <t>靖宇县濛江乡复兴村沥青路建设项目</t>
  </si>
  <si>
    <t>新建沥青路1000延长米</t>
  </si>
  <si>
    <t>靖宇县濛江乡山林村基础设施建设项目</t>
  </si>
  <si>
    <t>山林村</t>
  </si>
  <si>
    <t>小河流域治理300米，新建村内道路1.2公里，维修机耕路3000米</t>
  </si>
  <si>
    <t>水利局、农业农村局</t>
  </si>
  <si>
    <t>靖宇县濛江乡山林村村部改造工程</t>
  </si>
  <si>
    <t>改造村部共计400平方米</t>
  </si>
  <si>
    <t>改善村容村貌</t>
  </si>
  <si>
    <t>靖宇县濛江乡小营子村围栏建设项目</t>
  </si>
  <si>
    <t>小营子村</t>
  </si>
  <si>
    <t>新建围栏500米</t>
  </si>
  <si>
    <t>靖宇县濛江乡义胜村边沟建设项目</t>
  </si>
  <si>
    <t>义胜村</t>
  </si>
  <si>
    <t>修边沟4500米</t>
  </si>
  <si>
    <t>靖宇县濛江乡义胜村河提建设项目</t>
  </si>
  <si>
    <t>修河提2600米</t>
  </si>
  <si>
    <t>靖宇县濛江乡珠子河村基础设施提升工程（擂主村）</t>
  </si>
  <si>
    <t>珠子河村</t>
  </si>
  <si>
    <t>庭院经济防护设施改造4980米，铺设沥青硬化600平方米，新建边沟50米，维修边沟100米，边沟加盖板1000延长米</t>
  </si>
  <si>
    <t>景山镇百花谷道路维修项目</t>
  </si>
  <si>
    <t>景山镇</t>
  </si>
  <si>
    <t>砂石路17705平方面，管涵66米，小桥两座。</t>
  </si>
  <si>
    <t>提升基础设施建设水平，提高群众生活质量，大力发展旅游产业</t>
  </si>
  <si>
    <t>景山镇五里河村、清水村、兴隆村崇理村小流域治理工程</t>
  </si>
  <si>
    <t>五里河村、兴隆村、双沟村、清水村</t>
  </si>
  <si>
    <t>共实施2000延长米小流域治理</t>
  </si>
  <si>
    <t>那尔轰镇西头村生产道路工程</t>
  </si>
  <si>
    <t>小西头村</t>
  </si>
  <si>
    <t>铺建6.8公里机耕路</t>
  </si>
  <si>
    <t>那尔轰镇人民政府</t>
  </si>
  <si>
    <t>那尔轰镇那尔轰村排水渠工程</t>
  </si>
  <si>
    <t>那尔轰村</t>
  </si>
  <si>
    <t>新建排水渠1000米</t>
  </si>
  <si>
    <t>那尔轰镇那尔轰村生产道路工程</t>
  </si>
  <si>
    <t>铺建生产道路18公里</t>
  </si>
  <si>
    <t>龙泉镇双龙村酒厂屯基础设施建设项目</t>
  </si>
  <si>
    <t>双龙村</t>
  </si>
  <si>
    <t>修建生态排水沟1000延长米，防护挡墙1000延长米；铺设水泥路500延长米</t>
  </si>
  <si>
    <t>中小河流珠子河靖宇县龙泉镇大北山村至二参场村段治理工程</t>
  </si>
  <si>
    <t>大北山村</t>
  </si>
  <si>
    <t>总投资1957万元，建设期两年。建重力式浆砌石挡墙1005米，雷诺护垫护岸1420米，柳树桩护岸长1206米，排水涵管1处。去年完成一期工程，今年全部完工</t>
  </si>
  <si>
    <t>改善生态环境，保护生命财产安全1008人，保护耕地0.56万亩。</t>
  </si>
  <si>
    <t>2023年靖宇县农村供水保障及维修工程</t>
  </si>
  <si>
    <t>4个乡镇</t>
  </si>
  <si>
    <r>
      <rPr>
        <sz val="8"/>
        <rFont val="仿宋"/>
        <charset val="134"/>
      </rPr>
      <t>总投资700万元，建设期两年。建引泉集水池1座，蓄水池（50m</t>
    </r>
    <r>
      <rPr>
        <sz val="8"/>
        <rFont val="宋体"/>
        <charset val="134"/>
      </rPr>
      <t>³</t>
    </r>
    <r>
      <rPr>
        <sz val="8"/>
        <rFont val="仿宋"/>
        <charset val="134"/>
      </rPr>
      <t>）2座，打机井1眼，泵房1座，铺设管路29.33千米，砼阀门井33座，购置机井设备1套。去年完成一期工程，今年全部完工</t>
    </r>
  </si>
  <si>
    <t>保障我县农村居民饮水安全，受益人口数630人</t>
  </si>
  <si>
    <t>靖宇县农村生活污水处理设施建设项目</t>
  </si>
  <si>
    <t>珠子河村、松江村</t>
  </si>
  <si>
    <t>总投资1701万元，建设期两年。珠子河村：道路面积为1454.5㎡，污水管线长度1310米，污水连接管长度255米，检查井64座，污水收集池选型10号钢筋混凝土化粪池有效容积40㎡(1座)；松江村：污水管线5776.51米，排水检查井167座，污水收集池6座，卫生间改造150户。去年完成珠子河村建设及松江村开工建设，今年全部完工</t>
  </si>
  <si>
    <t>完善生活生产设施、整治村容村貌、综合治理水环境</t>
  </si>
  <si>
    <t>示范创建项目</t>
  </si>
  <si>
    <t>那尔轰镇西头村示范创建项目</t>
  </si>
  <si>
    <t>西头村</t>
  </si>
  <si>
    <t>新建及维修沥青路200米，新建边沟2000米，维修边沟500米，文化广场1000平方米。围栏维修3800米</t>
  </si>
  <si>
    <t>达到示范村“九有六无”创建标准，提升村民幸福感，受益人口数120人</t>
  </si>
  <si>
    <t>赤松镇青山村示范村创建项目</t>
  </si>
  <si>
    <t>青山村</t>
  </si>
  <si>
    <t>把村小学校旧址改建生态广场，还原“木把”文化；拆除重建村内原有已坍塌的边沟1500米</t>
  </si>
  <si>
    <t>达到示范村“九有六无”创建标准，提升村民幸福感，受益人口数125人</t>
  </si>
  <si>
    <t>赤松镇西山村示范创建项目</t>
  </si>
  <si>
    <t>西山村</t>
  </si>
  <si>
    <t>贾家楼战斗遗址橱窗12个；浆砌石边沟280米；休闲广场2000平方、围栏200米、沥青路50米（4米宽）、配置健身器材、村部柏油1200平方米</t>
  </si>
  <si>
    <t>达到示范村“九有六无”创建标准，提升村民幸福感，受益人口数171人</t>
  </si>
  <si>
    <t>龙泉镇大北山村示范创建项目</t>
  </si>
  <si>
    <t>修建防护挡墙2000延长米，山体护坡500延长米，铺设石板步道500延长米；建设1500平文体活动广场，铺设硬覆盖，安装健身器材；</t>
  </si>
  <si>
    <t>达到示范村“九有六无”创建标准，提升村民幸福感，受益人口数600人</t>
  </si>
  <si>
    <t>龙泉镇程山村示范创建项目</t>
  </si>
  <si>
    <t>程山村</t>
  </si>
  <si>
    <t>新建防护性围栏1500米，边沟1000米</t>
  </si>
  <si>
    <t>达到示范村“九有六无”创建标准，提升村民幸福感，受益人口数200人</t>
  </si>
  <si>
    <t>三道湖镇三合村示范创建项目</t>
  </si>
  <si>
    <t>3.8公里围栏护栏，90盏路灯，小流域治理1650米排水沟。沥青路面2.5公里</t>
  </si>
  <si>
    <t>达到示范村“九有六无”创建标准，提升村民幸福感，受益人口数190人</t>
  </si>
  <si>
    <t>三道湖镇大井村示范创建项目</t>
  </si>
  <si>
    <t>大井村</t>
  </si>
  <si>
    <t>新建围栏1800米、机耕路2公里、路灯10盏，维修边沟200延长米、维修涵洞2处</t>
  </si>
  <si>
    <t>花园口镇松江村示范创建项目</t>
  </si>
  <si>
    <t>新建庭院经济围墙500米</t>
  </si>
  <si>
    <t>花园口镇前进村示范创建项目</t>
  </si>
  <si>
    <t>前进村</t>
  </si>
  <si>
    <t>排水渠总长452m，新建围栏2276.7m，新建围墙332.66m</t>
  </si>
  <si>
    <t>达到示范村“九有六无”创建标准，提升村民幸福感，受益人口数220人</t>
  </si>
  <si>
    <t>景山镇大粮户村示范创建项目</t>
  </si>
  <si>
    <t>大粮户村</t>
  </si>
  <si>
    <t>庭院经济保护工程1700延长米</t>
  </si>
  <si>
    <t>达到示范村“九有六无”创建标准，提升村民幸福感，受益人口数100人</t>
  </si>
  <si>
    <t>景山镇上营子村示范创建项目</t>
  </si>
  <si>
    <t>上营子村</t>
  </si>
  <si>
    <t>庭院经济保护5000米，沥青路加宽1200米</t>
  </si>
  <si>
    <t>达到示范村“九有六无”创建标准，提升村民幸福感，受益人口数150人</t>
  </si>
  <si>
    <t>濛江乡四海村示范创建项目</t>
  </si>
  <si>
    <t>四海村</t>
  </si>
  <si>
    <t>新建河堤1500米，文化广场路面硬化铺盖1100平方米，路灯50盏，驿站绿化800平方米</t>
  </si>
  <si>
    <t>达到示范村“九有六无”创建标准，提升村民幸福感，受益人口数310人</t>
  </si>
  <si>
    <t>濛江乡南天门村示范创建项目</t>
  </si>
  <si>
    <t>新建机耕路8000延长米，新增围栏8000延长米，修缮边沟500延长米，增设路灯30盏，新建河堤2000延长米</t>
  </si>
  <si>
    <t>靖宇镇保安村示范创建项目</t>
  </si>
  <si>
    <t>保安村</t>
  </si>
  <si>
    <t>新建红色旅游中街道路两侧围墙、路灯、边沟盖板等</t>
  </si>
  <si>
    <t>达到示范村“九有六无”创建标准，提升村民幸福感，受益人口数315人</t>
  </si>
  <si>
    <t>吉乡农创园项目</t>
  </si>
  <si>
    <t>公共基础设施提档升级</t>
  </si>
  <si>
    <t>三</t>
  </si>
  <si>
    <t>其他项目</t>
  </si>
  <si>
    <t>春、秋季雨露计划</t>
  </si>
  <si>
    <t>靖宇县8个乡镇</t>
  </si>
  <si>
    <t>每个学生每学期补助1500元</t>
  </si>
  <si>
    <t>解决466人次学生上学困难</t>
  </si>
  <si>
    <t>政府+农户，466人次参与</t>
  </si>
  <si>
    <t>外出务工一次性往返交通补助</t>
  </si>
  <si>
    <t>对全县脱贫户、监测户到省外、省内县外务工满3个月以上的，一次性往返交通补助</t>
  </si>
  <si>
    <t>减轻脱贫户及监测户外出务工成本</t>
  </si>
  <si>
    <t>政府+农户，600人次参与</t>
  </si>
  <si>
    <t>靖宇县示范村村庄规划编制费</t>
  </si>
  <si>
    <t>14个村</t>
  </si>
  <si>
    <t>每个村庄规划5万元</t>
  </si>
  <si>
    <t>自然资源局</t>
  </si>
  <si>
    <t>因地制宜推进示范创建村村庄规划编制全覆盖，确保一张蓝图绘到底</t>
  </si>
  <si>
    <t>四</t>
  </si>
  <si>
    <t>易地搬迁后续扶持项目</t>
  </si>
  <si>
    <t>靖宇镇、花园口镇</t>
  </si>
  <si>
    <t>靖宇县乡村振兴服务中心</t>
  </si>
  <si>
    <t>稳的住、能致富</t>
  </si>
  <si>
    <t>五</t>
  </si>
  <si>
    <t>欠发达国有林场巩固提升项目</t>
  </si>
  <si>
    <t>靖宇镇</t>
  </si>
  <si>
    <t>2024.1-2024.12</t>
  </si>
  <si>
    <t>政府+农户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</si>
</sst>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1">
    <font>
      <sz val="11"/>
      <color theme="1"/>
      <name val="宋体"/>
      <charset val="134"/>
      <scheme val="minor"/>
    </font>
    <font>
      <sz val="12"/>
      <color indexed="8"/>
      <name val="宋体"/>
      <charset val="134"/>
    </font>
    <font>
      <sz val="9"/>
      <color indexed="8"/>
      <name val="宋体"/>
      <charset val="134"/>
    </font>
    <font>
      <b/>
      <sz val="18"/>
      <name val="方正小标宋简体"/>
      <charset val="134"/>
    </font>
    <font>
      <sz val="9"/>
      <name val="黑体"/>
      <charset val="134"/>
    </font>
    <font>
      <sz val="12"/>
      <name val="黑体"/>
      <charset val="134"/>
    </font>
    <font>
      <b/>
      <sz val="9"/>
      <name val="仿宋"/>
      <charset val="134"/>
    </font>
    <font>
      <b/>
      <sz val="8"/>
      <name val="仿宋"/>
      <charset val="134"/>
    </font>
    <font>
      <sz val="8"/>
      <name val="仿宋"/>
      <charset val="134"/>
    </font>
    <font>
      <sz val="8"/>
      <color indexed="8"/>
      <name val="仿宋"/>
      <charset val="134"/>
    </font>
    <font>
      <sz val="8"/>
      <color rgb="FF000000"/>
      <name val="仿宋"/>
      <charset val="134"/>
    </font>
    <font>
      <sz val="8"/>
      <color theme="1"/>
      <name val="仿宋"/>
      <charset val="134"/>
    </font>
    <font>
      <sz val="9"/>
      <name val="仿宋"/>
      <charset val="134"/>
    </font>
    <font>
      <sz val="8"/>
      <color indexed="8"/>
      <name val="宋体"/>
      <charset val="134"/>
    </font>
    <font>
      <b/>
      <sz val="9"/>
      <color indexed="8"/>
      <name val="仿宋"/>
      <charset val="134"/>
    </font>
    <font>
      <b/>
      <sz val="9"/>
      <color theme="1"/>
      <name val="仿宋"/>
      <charset val="134"/>
    </font>
    <font>
      <sz val="9"/>
      <color theme="1"/>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name val="Times New Roman"/>
      <charset val="0"/>
    </font>
    <font>
      <sz val="8"/>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5" borderId="9" applyNumberFormat="0" applyAlignment="0" applyProtection="0">
      <alignment vertical="center"/>
    </xf>
    <xf numFmtId="0" fontId="27" fillId="6" borderId="10" applyNumberFormat="0" applyAlignment="0" applyProtection="0">
      <alignment vertical="center"/>
    </xf>
    <xf numFmtId="0" fontId="28" fillId="6" borderId="9" applyNumberFormat="0" applyAlignment="0" applyProtection="0">
      <alignment vertical="center"/>
    </xf>
    <xf numFmtId="0" fontId="29" fillId="7"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xf numFmtId="0" fontId="38" fillId="0" borderId="0" applyProtection="0"/>
    <xf numFmtId="0" fontId="39" fillId="0" borderId="0"/>
  </cellStyleXfs>
  <cellXfs count="6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50" applyFont="1" applyFill="1" applyBorder="1" applyAlignment="1">
      <alignment horizontal="center" vertical="center" wrapText="1"/>
    </xf>
    <xf numFmtId="0" fontId="1" fillId="0" borderId="2" xfId="0" applyFont="1" applyFill="1" applyBorder="1" applyAlignment="1">
      <alignment vertical="center"/>
    </xf>
    <xf numFmtId="0" fontId="7" fillId="0" borderId="3" xfId="0" applyFont="1" applyFill="1" applyBorder="1" applyAlignment="1">
      <alignment horizontal="center" vertical="center" wrapText="1"/>
    </xf>
    <xf numFmtId="0" fontId="7" fillId="0" borderId="3"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5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1" fillId="0" borderId="3" xfId="50" applyFont="1" applyFill="1" applyBorder="1" applyAlignment="1">
      <alignment horizontal="center" vertical="center" wrapText="1"/>
    </xf>
    <xf numFmtId="0" fontId="11" fillId="3" borderId="3" xfId="5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 xfId="0" applyFont="1" applyFill="1" applyBorder="1" applyAlignment="1">
      <alignment vertical="center"/>
    </xf>
    <xf numFmtId="0" fontId="13" fillId="0" borderId="3" xfId="0" applyFont="1" applyFill="1" applyBorder="1" applyAlignment="1">
      <alignment vertical="center"/>
    </xf>
    <xf numFmtId="0" fontId="8" fillId="0" borderId="3" xfId="5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6" fontId="8" fillId="0" borderId="3" xfId="5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3" fillId="0" borderId="0" xfId="0" applyFont="1" applyFill="1" applyBorder="1" applyAlignment="1">
      <alignment vertical="center"/>
    </xf>
    <xf numFmtId="0" fontId="8" fillId="0" borderId="0" xfId="50" applyFont="1" applyFill="1" applyBorder="1" applyAlignment="1">
      <alignment horizontal="center" vertical="center" wrapText="1"/>
    </xf>
    <xf numFmtId="0" fontId="5" fillId="2" borderId="2" xfId="0" applyFont="1" applyFill="1" applyBorder="1" applyAlignment="1">
      <alignment horizontal="center" vertical="center"/>
    </xf>
    <xf numFmtId="0" fontId="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0" borderId="4"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12" fillId="0" borderId="3" xfId="50" applyFont="1" applyFill="1" applyBorder="1" applyAlignment="1">
      <alignment horizontal="center" vertical="center" wrapText="1"/>
    </xf>
    <xf numFmtId="0" fontId="14"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1" fillId="0" borderId="4" xfId="0" applyFont="1" applyFill="1" applyBorder="1" applyAlignment="1">
      <alignment vertical="center"/>
    </xf>
    <xf numFmtId="176" fontId="8" fillId="0" borderId="4" xfId="0" applyNumberFormat="1" applyFont="1" applyFill="1" applyBorder="1" applyAlignment="1">
      <alignment horizontal="center" vertical="center" wrapText="1"/>
    </xf>
    <xf numFmtId="0" fontId="13" fillId="0" borderId="4" xfId="0" applyFont="1" applyFill="1" applyBorder="1" applyAlignment="1">
      <alignment vertical="center"/>
    </xf>
    <xf numFmtId="176" fontId="17" fillId="0" borderId="3"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Sheet1" xfId="50"/>
    <cellStyle name="常规 2" xfId="51"/>
    <cellStyle name="普通_投资估算表_1"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5"/>
  <sheetViews>
    <sheetView tabSelected="1" zoomScale="153" zoomScaleNormal="153" workbookViewId="0">
      <pane ySplit="5" topLeftCell="A72" activePane="bottomLeft" state="frozen"/>
      <selection/>
      <selection pane="bottomLeft" activeCell="A37" sqref="A37:A73"/>
    </sheetView>
  </sheetViews>
  <sheetFormatPr defaultColWidth="9" defaultRowHeight="14.25"/>
  <cols>
    <col min="1" max="1" width="4.81666666666667" style="1" customWidth="1"/>
    <col min="2" max="2" width="7" style="1" customWidth="1"/>
    <col min="3" max="3" width="4.375" style="1" customWidth="1"/>
    <col min="4" max="4" width="5.61666666666667" style="1" customWidth="1"/>
    <col min="5" max="5" width="20.4166666666667" style="1" customWidth="1"/>
    <col min="6" max="6" width="6" style="1" customWidth="1"/>
    <col min="7" max="7" width="5.75" style="1" customWidth="1"/>
    <col min="8" max="8" width="5.5" style="1" customWidth="1"/>
    <col min="9" max="9" width="5.20833333333333" style="1" customWidth="1"/>
    <col min="10" max="10" width="7.375" style="4" customWidth="1"/>
    <col min="11" max="11" width="4.25" style="5" customWidth="1"/>
    <col min="12" max="12" width="4.625" style="1" customWidth="1"/>
    <col min="13" max="13" width="4" style="1" customWidth="1"/>
    <col min="14" max="14" width="4.625" style="1" customWidth="1"/>
    <col min="15" max="15" width="3.95833333333333" style="1" customWidth="1"/>
    <col min="16" max="16" width="5.25" style="1" customWidth="1"/>
    <col min="17" max="17" width="6.25" style="1" customWidth="1"/>
    <col min="18" max="18" width="6.75" style="1" customWidth="1"/>
    <col min="19" max="20" width="7.80833333333333" style="5" customWidth="1"/>
    <col min="21" max="21" width="9.375" style="5" customWidth="1"/>
    <col min="22" max="16384" width="9" style="1"/>
  </cols>
  <sheetData>
    <row r="1" s="1" customFormat="1" ht="42" customHeight="1" spans="1:21">
      <c r="A1" s="6" t="s">
        <v>0</v>
      </c>
      <c r="B1" s="6"/>
      <c r="C1" s="6"/>
      <c r="D1" s="6"/>
      <c r="E1" s="6"/>
      <c r="F1" s="6"/>
      <c r="G1" s="6"/>
      <c r="H1" s="6"/>
      <c r="I1" s="6"/>
      <c r="J1" s="6"/>
      <c r="K1" s="6"/>
      <c r="L1" s="6"/>
      <c r="M1" s="6"/>
      <c r="N1" s="6"/>
      <c r="O1" s="6"/>
      <c r="P1" s="6"/>
      <c r="Q1" s="6"/>
      <c r="R1" s="6"/>
      <c r="S1" s="6"/>
      <c r="T1" s="6"/>
      <c r="U1" s="5"/>
    </row>
    <row r="2" s="2" customFormat="1" ht="25" customHeight="1" spans="1:21">
      <c r="A2" s="7" t="s">
        <v>1</v>
      </c>
      <c r="B2" s="8" t="s">
        <v>2</v>
      </c>
      <c r="C2" s="8"/>
      <c r="D2" s="8"/>
      <c r="E2" s="8"/>
      <c r="F2" s="8"/>
      <c r="G2" s="8"/>
      <c r="H2" s="8"/>
      <c r="I2" s="8"/>
      <c r="J2" s="33" t="s">
        <v>3</v>
      </c>
      <c r="K2" s="8"/>
      <c r="L2" s="34"/>
      <c r="M2" s="8" t="s">
        <v>4</v>
      </c>
      <c r="N2" s="8"/>
      <c r="O2" s="8"/>
      <c r="P2" s="8" t="s">
        <v>5</v>
      </c>
      <c r="Q2" s="8"/>
      <c r="R2" s="8"/>
      <c r="S2" s="8" t="s">
        <v>6</v>
      </c>
      <c r="T2" s="8" t="s">
        <v>7</v>
      </c>
      <c r="U2" s="10" t="s">
        <v>8</v>
      </c>
    </row>
    <row r="3" s="2" customFormat="1" ht="16" customHeight="1" spans="1:21">
      <c r="A3" s="9"/>
      <c r="B3" s="10" t="s">
        <v>9</v>
      </c>
      <c r="C3" s="10" t="s">
        <v>10</v>
      </c>
      <c r="D3" s="10" t="s">
        <v>11</v>
      </c>
      <c r="E3" s="10" t="s">
        <v>12</v>
      </c>
      <c r="F3" s="10" t="s">
        <v>13</v>
      </c>
      <c r="G3" s="10" t="s">
        <v>14</v>
      </c>
      <c r="H3" s="10" t="s">
        <v>15</v>
      </c>
      <c r="I3" s="10" t="s">
        <v>16</v>
      </c>
      <c r="J3" s="35" t="s">
        <v>17</v>
      </c>
      <c r="K3" s="10" t="s">
        <v>18</v>
      </c>
      <c r="L3" s="36"/>
      <c r="M3" s="10" t="s">
        <v>19</v>
      </c>
      <c r="N3" s="10" t="s">
        <v>20</v>
      </c>
      <c r="O3" s="10" t="s">
        <v>21</v>
      </c>
      <c r="P3" s="10" t="s">
        <v>22</v>
      </c>
      <c r="Q3" s="10" t="s">
        <v>23</v>
      </c>
      <c r="R3" s="10"/>
      <c r="S3" s="9"/>
      <c r="T3" s="9"/>
      <c r="U3" s="9"/>
    </row>
    <row r="4" s="2" customFormat="1" ht="22.5" spans="1:21">
      <c r="A4" s="11"/>
      <c r="B4" s="12"/>
      <c r="C4" s="12"/>
      <c r="D4" s="12"/>
      <c r="E4" s="12"/>
      <c r="F4" s="12"/>
      <c r="G4" s="12"/>
      <c r="H4" s="12"/>
      <c r="I4" s="12"/>
      <c r="J4" s="37"/>
      <c r="K4" s="10" t="s">
        <v>24</v>
      </c>
      <c r="L4" s="36" t="s">
        <v>25</v>
      </c>
      <c r="M4" s="10"/>
      <c r="N4" s="10"/>
      <c r="O4" s="10"/>
      <c r="P4" s="10"/>
      <c r="Q4" s="10" t="s">
        <v>26</v>
      </c>
      <c r="R4" s="10" t="s">
        <v>27</v>
      </c>
      <c r="S4" s="9"/>
      <c r="T4" s="9"/>
      <c r="U4" s="9"/>
    </row>
    <row r="5" s="3" customFormat="1" ht="25" customHeight="1" spans="1:21">
      <c r="A5" s="13" t="s">
        <v>22</v>
      </c>
      <c r="B5" s="13"/>
      <c r="C5" s="13"/>
      <c r="D5" s="13"/>
      <c r="E5" s="13"/>
      <c r="F5" s="13"/>
      <c r="G5" s="13"/>
      <c r="H5" s="13"/>
      <c r="I5" s="13"/>
      <c r="J5" s="18">
        <f>J6+J35+J90+J94+J95</f>
        <v>37514.63</v>
      </c>
      <c r="K5" s="19"/>
      <c r="L5" s="19"/>
      <c r="M5" s="38"/>
      <c r="N5" s="38"/>
      <c r="O5" s="38"/>
      <c r="P5" s="18">
        <f>P6+P35+P90</f>
        <v>32596</v>
      </c>
      <c r="Q5" s="18">
        <f>Q6+Q35+Q90</f>
        <v>21938</v>
      </c>
      <c r="R5" s="18">
        <f>R6+R35+R90</f>
        <v>1088</v>
      </c>
      <c r="S5" s="45"/>
      <c r="T5" s="42"/>
      <c r="U5" s="42"/>
    </row>
    <row r="6" ht="30" customHeight="1" spans="1:21">
      <c r="A6" s="14" t="s">
        <v>28</v>
      </c>
      <c r="B6" s="15" t="s">
        <v>29</v>
      </c>
      <c r="C6" s="16"/>
      <c r="D6" s="16"/>
      <c r="E6" s="16"/>
      <c r="F6" s="16"/>
      <c r="G6" s="16"/>
      <c r="H6" s="16"/>
      <c r="I6" s="16"/>
      <c r="J6" s="19">
        <f>J7+J33+J34</f>
        <v>18955.81</v>
      </c>
      <c r="K6" s="19"/>
      <c r="L6" s="16"/>
      <c r="M6" s="16"/>
      <c r="N6" s="16"/>
      <c r="O6" s="16"/>
      <c r="P6" s="19">
        <f>P7+P33+P34</f>
        <v>16847</v>
      </c>
      <c r="Q6" s="19">
        <f>Q7+Q33+Q34</f>
        <v>11849</v>
      </c>
      <c r="R6" s="19">
        <f>R7+R33+R34</f>
        <v>619</v>
      </c>
      <c r="S6" s="46"/>
      <c r="T6" s="42"/>
      <c r="U6" s="42"/>
    </row>
    <row r="7" ht="28" customHeight="1" spans="1:21">
      <c r="A7" s="17" t="s">
        <v>30</v>
      </c>
      <c r="B7" s="18" t="s">
        <v>31</v>
      </c>
      <c r="C7" s="19"/>
      <c r="D7" s="19"/>
      <c r="E7" s="20"/>
      <c r="F7" s="19"/>
      <c r="G7" s="20"/>
      <c r="H7" s="19"/>
      <c r="I7" s="19"/>
      <c r="J7" s="39">
        <f>SUM(J8:J32)</f>
        <v>17880.84</v>
      </c>
      <c r="K7" s="39"/>
      <c r="L7" s="19"/>
      <c r="M7" s="19"/>
      <c r="N7" s="19"/>
      <c r="O7" s="19"/>
      <c r="P7" s="32">
        <f>SUM(P8:P32)</f>
        <v>11715</v>
      </c>
      <c r="Q7" s="32">
        <f>SUM(Q8:Q32)</f>
        <v>6940</v>
      </c>
      <c r="R7" s="32">
        <f>SUM(R8:R32)</f>
        <v>396</v>
      </c>
      <c r="S7" s="19"/>
      <c r="T7" s="42"/>
      <c r="U7" s="42"/>
    </row>
    <row r="8" ht="84" spans="1:21">
      <c r="A8" s="19">
        <v>1</v>
      </c>
      <c r="B8" s="19" t="s">
        <v>32</v>
      </c>
      <c r="C8" s="19" t="s">
        <v>33</v>
      </c>
      <c r="D8" s="19" t="s">
        <v>34</v>
      </c>
      <c r="E8" s="19" t="s">
        <v>35</v>
      </c>
      <c r="F8" s="19" t="s">
        <v>36</v>
      </c>
      <c r="G8" s="19" t="s">
        <v>37</v>
      </c>
      <c r="H8" s="19" t="s">
        <v>38</v>
      </c>
      <c r="I8" s="19" t="s">
        <v>38</v>
      </c>
      <c r="J8" s="40">
        <v>300</v>
      </c>
      <c r="K8" s="19"/>
      <c r="L8" s="19"/>
      <c r="M8" s="19" t="s">
        <v>39</v>
      </c>
      <c r="N8" s="19"/>
      <c r="O8" s="19"/>
      <c r="P8" s="20">
        <v>587</v>
      </c>
      <c r="Q8" s="20">
        <v>554</v>
      </c>
      <c r="R8" s="20">
        <v>33</v>
      </c>
      <c r="S8" s="19" t="s">
        <v>40</v>
      </c>
      <c r="T8" s="19" t="s">
        <v>41</v>
      </c>
      <c r="U8" s="19" t="s">
        <v>42</v>
      </c>
    </row>
    <row r="9" ht="84" spans="1:21">
      <c r="A9" s="19">
        <v>2</v>
      </c>
      <c r="B9" s="19" t="s">
        <v>43</v>
      </c>
      <c r="C9" s="19" t="s">
        <v>33</v>
      </c>
      <c r="D9" s="19" t="s">
        <v>44</v>
      </c>
      <c r="E9" s="19" t="s">
        <v>45</v>
      </c>
      <c r="F9" s="19" t="s">
        <v>36</v>
      </c>
      <c r="G9" s="19" t="s">
        <v>46</v>
      </c>
      <c r="H9" s="19" t="s">
        <v>38</v>
      </c>
      <c r="I9" s="19" t="s">
        <v>38</v>
      </c>
      <c r="J9" s="40">
        <v>220</v>
      </c>
      <c r="K9" s="19"/>
      <c r="L9" s="19"/>
      <c r="M9" s="19" t="s">
        <v>39</v>
      </c>
      <c r="N9" s="19"/>
      <c r="O9" s="19"/>
      <c r="P9" s="20">
        <v>301</v>
      </c>
      <c r="Q9" s="20">
        <v>271</v>
      </c>
      <c r="R9" s="20">
        <v>30</v>
      </c>
      <c r="S9" s="19" t="s">
        <v>47</v>
      </c>
      <c r="T9" s="19" t="s">
        <v>41</v>
      </c>
      <c r="U9" s="19" t="s">
        <v>42</v>
      </c>
    </row>
    <row r="10" ht="115.5" spans="1:21">
      <c r="A10" s="19">
        <v>3</v>
      </c>
      <c r="B10" s="19" t="s">
        <v>48</v>
      </c>
      <c r="C10" s="19" t="s">
        <v>33</v>
      </c>
      <c r="D10" s="19" t="s">
        <v>34</v>
      </c>
      <c r="E10" s="19" t="s">
        <v>49</v>
      </c>
      <c r="F10" s="19" t="s">
        <v>36</v>
      </c>
      <c r="G10" s="19" t="s">
        <v>46</v>
      </c>
      <c r="H10" s="19" t="s">
        <v>38</v>
      </c>
      <c r="I10" s="19" t="s">
        <v>38</v>
      </c>
      <c r="J10" s="40">
        <v>1080</v>
      </c>
      <c r="K10" s="19">
        <v>880</v>
      </c>
      <c r="L10" s="19">
        <v>200</v>
      </c>
      <c r="M10" s="19" t="s">
        <v>39</v>
      </c>
      <c r="N10" s="19"/>
      <c r="O10" s="19"/>
      <c r="P10" s="20">
        <v>888</v>
      </c>
      <c r="Q10" s="20">
        <v>825</v>
      </c>
      <c r="R10" s="20">
        <v>63</v>
      </c>
      <c r="S10" s="19" t="s">
        <v>50</v>
      </c>
      <c r="T10" s="19" t="s">
        <v>41</v>
      </c>
      <c r="U10" s="19" t="s">
        <v>42</v>
      </c>
    </row>
    <row r="11" ht="84" spans="1:21">
      <c r="A11" s="19">
        <v>4</v>
      </c>
      <c r="B11" s="19" t="s">
        <v>51</v>
      </c>
      <c r="C11" s="19" t="s">
        <v>33</v>
      </c>
      <c r="D11" s="19" t="s">
        <v>34</v>
      </c>
      <c r="E11" s="19" t="s">
        <v>52</v>
      </c>
      <c r="F11" s="19" t="s">
        <v>36</v>
      </c>
      <c r="G11" s="19" t="s">
        <v>46</v>
      </c>
      <c r="H11" s="19" t="s">
        <v>38</v>
      </c>
      <c r="I11" s="19" t="s">
        <v>38</v>
      </c>
      <c r="J11" s="40">
        <v>1280</v>
      </c>
      <c r="K11" s="19"/>
      <c r="L11" s="19"/>
      <c r="M11" s="19" t="s">
        <v>39</v>
      </c>
      <c r="N11" s="19"/>
      <c r="O11" s="19"/>
      <c r="P11" s="20">
        <v>888</v>
      </c>
      <c r="Q11" s="20">
        <v>825</v>
      </c>
      <c r="R11" s="20">
        <v>63</v>
      </c>
      <c r="S11" s="19" t="s">
        <v>50</v>
      </c>
      <c r="T11" s="19" t="s">
        <v>41</v>
      </c>
      <c r="U11" s="19" t="s">
        <v>42</v>
      </c>
    </row>
    <row r="12" ht="84" spans="1:21">
      <c r="A12" s="19">
        <v>5</v>
      </c>
      <c r="B12" s="19" t="s">
        <v>53</v>
      </c>
      <c r="C12" s="19" t="s">
        <v>54</v>
      </c>
      <c r="D12" s="19" t="s">
        <v>34</v>
      </c>
      <c r="E12" s="19" t="s">
        <v>55</v>
      </c>
      <c r="F12" s="19" t="s">
        <v>36</v>
      </c>
      <c r="G12" s="19" t="s">
        <v>46</v>
      </c>
      <c r="H12" s="19" t="s">
        <v>56</v>
      </c>
      <c r="I12" s="19" t="s">
        <v>56</v>
      </c>
      <c r="J12" s="19">
        <v>3000</v>
      </c>
      <c r="K12" s="19"/>
      <c r="L12" s="19"/>
      <c r="M12" s="19" t="s">
        <v>39</v>
      </c>
      <c r="N12" s="19"/>
      <c r="O12" s="19"/>
      <c r="P12" s="19">
        <v>800</v>
      </c>
      <c r="Q12" s="19">
        <v>170</v>
      </c>
      <c r="R12" s="19">
        <v>18</v>
      </c>
      <c r="S12" s="19" t="s">
        <v>57</v>
      </c>
      <c r="T12" s="19" t="s">
        <v>58</v>
      </c>
      <c r="U12" s="19" t="s">
        <v>42</v>
      </c>
    </row>
    <row r="13" ht="84" spans="1:21">
      <c r="A13" s="19">
        <v>6</v>
      </c>
      <c r="B13" s="19" t="s">
        <v>59</v>
      </c>
      <c r="C13" s="19" t="s">
        <v>54</v>
      </c>
      <c r="D13" s="19" t="s">
        <v>34</v>
      </c>
      <c r="E13" s="19" t="s">
        <v>60</v>
      </c>
      <c r="F13" s="19" t="s">
        <v>36</v>
      </c>
      <c r="G13" s="19" t="s">
        <v>37</v>
      </c>
      <c r="H13" s="19" t="s">
        <v>38</v>
      </c>
      <c r="I13" s="19" t="s">
        <v>38</v>
      </c>
      <c r="J13" s="19">
        <v>200</v>
      </c>
      <c r="K13" s="19"/>
      <c r="L13" s="19"/>
      <c r="M13" s="19"/>
      <c r="N13" s="19"/>
      <c r="O13" s="19"/>
      <c r="P13" s="19">
        <v>853</v>
      </c>
      <c r="Q13" s="19">
        <v>176</v>
      </c>
      <c r="R13" s="19">
        <v>18</v>
      </c>
      <c r="S13" s="19" t="s">
        <v>61</v>
      </c>
      <c r="T13" s="19" t="s">
        <v>62</v>
      </c>
      <c r="U13" s="19" t="s">
        <v>42</v>
      </c>
    </row>
    <row r="14" ht="73.5" spans="1:21">
      <c r="A14" s="19">
        <v>7</v>
      </c>
      <c r="B14" s="19" t="s">
        <v>63</v>
      </c>
      <c r="C14" s="19" t="s">
        <v>33</v>
      </c>
      <c r="D14" s="19" t="s">
        <v>64</v>
      </c>
      <c r="E14" s="19" t="s">
        <v>65</v>
      </c>
      <c r="F14" s="19" t="s">
        <v>36</v>
      </c>
      <c r="G14" s="19" t="s">
        <v>37</v>
      </c>
      <c r="H14" s="19" t="s">
        <v>66</v>
      </c>
      <c r="I14" s="19" t="s">
        <v>66</v>
      </c>
      <c r="J14" s="19">
        <v>80</v>
      </c>
      <c r="K14" s="19"/>
      <c r="L14" s="19"/>
      <c r="M14" s="19" t="s">
        <v>39</v>
      </c>
      <c r="N14" s="19"/>
      <c r="O14" s="19"/>
      <c r="P14" s="19">
        <v>364</v>
      </c>
      <c r="Q14" s="19">
        <v>119</v>
      </c>
      <c r="R14" s="19">
        <v>0</v>
      </c>
      <c r="S14" s="19" t="s">
        <v>67</v>
      </c>
      <c r="T14" s="19" t="s">
        <v>41</v>
      </c>
      <c r="U14" s="19" t="s">
        <v>42</v>
      </c>
    </row>
    <row r="15" ht="73.5" spans="1:21">
      <c r="A15" s="19">
        <v>8</v>
      </c>
      <c r="B15" s="19" t="s">
        <v>68</v>
      </c>
      <c r="C15" s="19" t="s">
        <v>33</v>
      </c>
      <c r="D15" s="19" t="s">
        <v>69</v>
      </c>
      <c r="E15" s="19" t="s">
        <v>70</v>
      </c>
      <c r="F15" s="19" t="s">
        <v>36</v>
      </c>
      <c r="G15" s="19" t="s">
        <v>37</v>
      </c>
      <c r="H15" s="19" t="s">
        <v>66</v>
      </c>
      <c r="I15" s="19" t="s">
        <v>66</v>
      </c>
      <c r="J15" s="19">
        <v>500</v>
      </c>
      <c r="K15" s="19"/>
      <c r="L15" s="19"/>
      <c r="M15" s="19" t="s">
        <v>39</v>
      </c>
      <c r="N15" s="19"/>
      <c r="O15" s="19"/>
      <c r="P15" s="20">
        <v>197</v>
      </c>
      <c r="Q15" s="20">
        <v>78</v>
      </c>
      <c r="R15" s="47">
        <v>2</v>
      </c>
      <c r="S15" s="19" t="s">
        <v>67</v>
      </c>
      <c r="T15" s="19" t="s">
        <v>41</v>
      </c>
      <c r="U15" s="19" t="s">
        <v>42</v>
      </c>
    </row>
    <row r="16" ht="73.5" spans="1:21">
      <c r="A16" s="19">
        <v>9</v>
      </c>
      <c r="B16" s="21" t="s">
        <v>71</v>
      </c>
      <c r="C16" s="22" t="s">
        <v>33</v>
      </c>
      <c r="D16" s="22" t="s">
        <v>72</v>
      </c>
      <c r="E16" s="23" t="s">
        <v>73</v>
      </c>
      <c r="F16" s="19" t="s">
        <v>36</v>
      </c>
      <c r="G16" s="19" t="s">
        <v>37</v>
      </c>
      <c r="H16" s="19" t="s">
        <v>66</v>
      </c>
      <c r="I16" s="19" t="s">
        <v>66</v>
      </c>
      <c r="J16" s="41">
        <v>734.15</v>
      </c>
      <c r="K16" s="19"/>
      <c r="L16" s="19"/>
      <c r="M16" s="19" t="s">
        <v>39</v>
      </c>
      <c r="N16" s="19"/>
      <c r="O16" s="19"/>
      <c r="P16" s="20">
        <v>327</v>
      </c>
      <c r="Q16" s="20">
        <v>57</v>
      </c>
      <c r="R16" s="47">
        <v>2</v>
      </c>
      <c r="S16" s="19" t="s">
        <v>67</v>
      </c>
      <c r="T16" s="19" t="s">
        <v>41</v>
      </c>
      <c r="U16" s="19" t="s">
        <v>42</v>
      </c>
    </row>
    <row r="17" ht="84" spans="1:21">
      <c r="A17" s="19">
        <v>10</v>
      </c>
      <c r="B17" s="19" t="s">
        <v>74</v>
      </c>
      <c r="C17" s="19" t="s">
        <v>54</v>
      </c>
      <c r="D17" s="19" t="s">
        <v>75</v>
      </c>
      <c r="E17" s="19" t="s">
        <v>76</v>
      </c>
      <c r="F17" s="19" t="s">
        <v>36</v>
      </c>
      <c r="G17" s="19" t="s">
        <v>37</v>
      </c>
      <c r="H17" s="19" t="s">
        <v>66</v>
      </c>
      <c r="I17" s="19" t="s">
        <v>66</v>
      </c>
      <c r="J17" s="19">
        <v>250</v>
      </c>
      <c r="K17" s="19"/>
      <c r="L17" s="19"/>
      <c r="M17" s="19" t="s">
        <v>39</v>
      </c>
      <c r="N17" s="19"/>
      <c r="O17" s="19"/>
      <c r="P17" s="19">
        <v>30</v>
      </c>
      <c r="Q17" s="19">
        <v>15</v>
      </c>
      <c r="R17" s="19">
        <v>0</v>
      </c>
      <c r="S17" s="19" t="s">
        <v>77</v>
      </c>
      <c r="T17" s="19" t="s">
        <v>41</v>
      </c>
      <c r="U17" s="19" t="s">
        <v>42</v>
      </c>
    </row>
    <row r="18" ht="105" spans="1:21">
      <c r="A18" s="19">
        <v>11</v>
      </c>
      <c r="B18" s="21" t="s">
        <v>78</v>
      </c>
      <c r="C18" s="21" t="s">
        <v>33</v>
      </c>
      <c r="D18" s="21" t="s">
        <v>79</v>
      </c>
      <c r="E18" s="21" t="s">
        <v>80</v>
      </c>
      <c r="F18" s="19" t="s">
        <v>36</v>
      </c>
      <c r="G18" s="21" t="s">
        <v>37</v>
      </c>
      <c r="H18" s="21" t="s">
        <v>81</v>
      </c>
      <c r="I18" s="21" t="s">
        <v>81</v>
      </c>
      <c r="J18" s="21">
        <v>170</v>
      </c>
      <c r="K18" s="19"/>
      <c r="L18" s="19"/>
      <c r="M18" s="19" t="s">
        <v>39</v>
      </c>
      <c r="N18" s="19"/>
      <c r="O18" s="19"/>
      <c r="P18" s="21">
        <v>157</v>
      </c>
      <c r="Q18" s="21">
        <v>154</v>
      </c>
      <c r="R18" s="21">
        <v>16</v>
      </c>
      <c r="S18" s="19" t="s">
        <v>82</v>
      </c>
      <c r="T18" s="19" t="s">
        <v>41</v>
      </c>
      <c r="U18" s="19" t="s">
        <v>42</v>
      </c>
    </row>
    <row r="19" ht="84" spans="1:21">
      <c r="A19" s="19">
        <v>12</v>
      </c>
      <c r="B19" s="21" t="s">
        <v>83</v>
      </c>
      <c r="C19" s="21" t="s">
        <v>33</v>
      </c>
      <c r="D19" s="21" t="s">
        <v>84</v>
      </c>
      <c r="E19" s="21" t="s">
        <v>85</v>
      </c>
      <c r="F19" s="19" t="s">
        <v>36</v>
      </c>
      <c r="G19" s="21" t="s">
        <v>37</v>
      </c>
      <c r="H19" s="21" t="s">
        <v>81</v>
      </c>
      <c r="I19" s="21" t="s">
        <v>81</v>
      </c>
      <c r="J19" s="21">
        <v>1000</v>
      </c>
      <c r="K19" s="19"/>
      <c r="L19" s="19"/>
      <c r="M19" s="19" t="s">
        <v>39</v>
      </c>
      <c r="N19" s="19"/>
      <c r="O19" s="19"/>
      <c r="P19" s="21">
        <v>109</v>
      </c>
      <c r="Q19" s="21">
        <v>104</v>
      </c>
      <c r="R19" s="21">
        <v>5</v>
      </c>
      <c r="S19" s="19" t="s">
        <v>86</v>
      </c>
      <c r="T19" s="19" t="s">
        <v>41</v>
      </c>
      <c r="U19" s="19" t="s">
        <v>42</v>
      </c>
    </row>
    <row r="20" ht="73.5" spans="1:21">
      <c r="A20" s="19">
        <v>13</v>
      </c>
      <c r="B20" s="21" t="s">
        <v>87</v>
      </c>
      <c r="C20" s="21" t="s">
        <v>33</v>
      </c>
      <c r="D20" s="21" t="s">
        <v>88</v>
      </c>
      <c r="E20" s="21" t="s">
        <v>89</v>
      </c>
      <c r="F20" s="19" t="s">
        <v>36</v>
      </c>
      <c r="G20" s="21" t="s">
        <v>37</v>
      </c>
      <c r="H20" s="21" t="s">
        <v>81</v>
      </c>
      <c r="I20" s="21" t="s">
        <v>81</v>
      </c>
      <c r="J20" s="21">
        <v>1000</v>
      </c>
      <c r="K20" s="19"/>
      <c r="L20" s="19"/>
      <c r="M20" s="19" t="s">
        <v>39</v>
      </c>
      <c r="N20" s="19"/>
      <c r="O20" s="19"/>
      <c r="P20" s="19">
        <v>1054</v>
      </c>
      <c r="Q20" s="19">
        <v>121</v>
      </c>
      <c r="R20" s="19">
        <v>0</v>
      </c>
      <c r="S20" s="19" t="s">
        <v>90</v>
      </c>
      <c r="T20" s="19" t="s">
        <v>41</v>
      </c>
      <c r="U20" s="19" t="s">
        <v>42</v>
      </c>
    </row>
    <row r="21" ht="94.5" spans="1:21">
      <c r="A21" s="19">
        <v>14</v>
      </c>
      <c r="B21" s="21" t="s">
        <v>91</v>
      </c>
      <c r="C21" s="21" t="s">
        <v>33</v>
      </c>
      <c r="D21" s="21" t="s">
        <v>92</v>
      </c>
      <c r="E21" s="24" t="s">
        <v>93</v>
      </c>
      <c r="F21" s="19" t="s">
        <v>36</v>
      </c>
      <c r="G21" s="21" t="s">
        <v>94</v>
      </c>
      <c r="H21" s="21" t="s">
        <v>81</v>
      </c>
      <c r="I21" s="21" t="s">
        <v>81</v>
      </c>
      <c r="J21" s="21">
        <v>300</v>
      </c>
      <c r="K21" s="19"/>
      <c r="L21" s="19"/>
      <c r="M21" s="19" t="s">
        <v>39</v>
      </c>
      <c r="N21" s="19"/>
      <c r="O21" s="19"/>
      <c r="P21" s="19">
        <v>513</v>
      </c>
      <c r="Q21" s="19">
        <v>138</v>
      </c>
      <c r="R21" s="19">
        <v>12</v>
      </c>
      <c r="S21" s="19" t="s">
        <v>95</v>
      </c>
      <c r="T21" s="19" t="s">
        <v>41</v>
      </c>
      <c r="U21" s="19" t="s">
        <v>42</v>
      </c>
    </row>
    <row r="22" ht="73.5" spans="1:21">
      <c r="A22" s="19">
        <v>15</v>
      </c>
      <c r="B22" s="21" t="s">
        <v>96</v>
      </c>
      <c r="C22" s="21" t="s">
        <v>33</v>
      </c>
      <c r="D22" s="19" t="s">
        <v>97</v>
      </c>
      <c r="E22" s="19" t="s">
        <v>98</v>
      </c>
      <c r="F22" s="19" t="s">
        <v>36</v>
      </c>
      <c r="G22" s="19" t="s">
        <v>99</v>
      </c>
      <c r="H22" s="19" t="s">
        <v>100</v>
      </c>
      <c r="I22" s="19" t="s">
        <v>100</v>
      </c>
      <c r="J22" s="19">
        <v>200</v>
      </c>
      <c r="K22" s="19"/>
      <c r="L22" s="19"/>
      <c r="M22" s="19" t="s">
        <v>39</v>
      </c>
      <c r="N22" s="19"/>
      <c r="O22" s="19"/>
      <c r="P22" s="19">
        <v>400</v>
      </c>
      <c r="Q22" s="21">
        <v>111</v>
      </c>
      <c r="R22" s="21">
        <v>5</v>
      </c>
      <c r="S22" s="19" t="s">
        <v>67</v>
      </c>
      <c r="T22" s="19" t="s">
        <v>41</v>
      </c>
      <c r="U22" s="19" t="s">
        <v>42</v>
      </c>
    </row>
    <row r="23" ht="73.5" spans="1:21">
      <c r="A23" s="19">
        <v>16</v>
      </c>
      <c r="B23" s="19" t="s">
        <v>101</v>
      </c>
      <c r="C23" s="21" t="s">
        <v>33</v>
      </c>
      <c r="D23" s="19" t="s">
        <v>97</v>
      </c>
      <c r="E23" s="21" t="s">
        <v>102</v>
      </c>
      <c r="F23" s="19" t="s">
        <v>36</v>
      </c>
      <c r="G23" s="19" t="s">
        <v>99</v>
      </c>
      <c r="H23" s="19" t="s">
        <v>100</v>
      </c>
      <c r="I23" s="19" t="s">
        <v>100</v>
      </c>
      <c r="J23" s="21">
        <v>315</v>
      </c>
      <c r="K23" s="19"/>
      <c r="L23" s="19"/>
      <c r="M23" s="19" t="s">
        <v>39</v>
      </c>
      <c r="N23" s="19"/>
      <c r="O23" s="19"/>
      <c r="P23" s="21">
        <v>400</v>
      </c>
      <c r="Q23" s="21">
        <v>111</v>
      </c>
      <c r="R23" s="21">
        <v>5</v>
      </c>
      <c r="S23" s="19" t="s">
        <v>67</v>
      </c>
      <c r="T23" s="19" t="s">
        <v>41</v>
      </c>
      <c r="U23" s="19" t="s">
        <v>42</v>
      </c>
    </row>
    <row r="24" ht="84" spans="1:21">
      <c r="A24" s="19">
        <v>17</v>
      </c>
      <c r="B24" s="19" t="s">
        <v>103</v>
      </c>
      <c r="C24" s="19" t="s">
        <v>54</v>
      </c>
      <c r="D24" s="19" t="s">
        <v>104</v>
      </c>
      <c r="E24" s="19" t="s">
        <v>105</v>
      </c>
      <c r="F24" s="19" t="s">
        <v>106</v>
      </c>
      <c r="G24" s="19" t="s">
        <v>107</v>
      </c>
      <c r="H24" s="19" t="s">
        <v>100</v>
      </c>
      <c r="I24" s="19" t="s">
        <v>100</v>
      </c>
      <c r="J24" s="19">
        <v>150</v>
      </c>
      <c r="K24" s="19"/>
      <c r="L24" s="19"/>
      <c r="M24" s="19" t="s">
        <v>39</v>
      </c>
      <c r="N24" s="19"/>
      <c r="O24" s="19"/>
      <c r="P24" s="19">
        <v>660</v>
      </c>
      <c r="Q24" s="19">
        <v>280</v>
      </c>
      <c r="R24" s="19">
        <v>0</v>
      </c>
      <c r="S24" s="19" t="s">
        <v>108</v>
      </c>
      <c r="T24" s="19" t="s">
        <v>62</v>
      </c>
      <c r="U24" s="19" t="s">
        <v>42</v>
      </c>
    </row>
    <row r="25" ht="84" spans="1:21">
      <c r="A25" s="19">
        <v>18</v>
      </c>
      <c r="B25" s="19" t="s">
        <v>109</v>
      </c>
      <c r="C25" s="19" t="s">
        <v>54</v>
      </c>
      <c r="D25" s="19" t="s">
        <v>97</v>
      </c>
      <c r="E25" s="19" t="s">
        <v>110</v>
      </c>
      <c r="F25" s="19" t="s">
        <v>36</v>
      </c>
      <c r="G25" s="19" t="s">
        <v>111</v>
      </c>
      <c r="H25" s="19" t="s">
        <v>100</v>
      </c>
      <c r="I25" s="19" t="s">
        <v>100</v>
      </c>
      <c r="J25" s="19">
        <v>2715.69</v>
      </c>
      <c r="K25" s="19"/>
      <c r="L25" s="19"/>
      <c r="M25" s="19" t="s">
        <v>39</v>
      </c>
      <c r="N25" s="19"/>
      <c r="O25" s="19"/>
      <c r="P25" s="19">
        <v>1252</v>
      </c>
      <c r="Q25" s="19">
        <v>1252</v>
      </c>
      <c r="R25" s="19">
        <v>58</v>
      </c>
      <c r="S25" s="19" t="s">
        <v>112</v>
      </c>
      <c r="T25" s="19" t="s">
        <v>62</v>
      </c>
      <c r="U25" s="19" t="s">
        <v>42</v>
      </c>
    </row>
    <row r="26" ht="73.5" spans="1:21">
      <c r="A26" s="19">
        <v>19</v>
      </c>
      <c r="B26" s="19" t="s">
        <v>113</v>
      </c>
      <c r="C26" s="19" t="s">
        <v>33</v>
      </c>
      <c r="D26" s="19" t="s">
        <v>114</v>
      </c>
      <c r="E26" s="19" t="s">
        <v>115</v>
      </c>
      <c r="F26" s="19" t="s">
        <v>116</v>
      </c>
      <c r="G26" s="21" t="s">
        <v>37</v>
      </c>
      <c r="H26" s="19" t="s">
        <v>117</v>
      </c>
      <c r="I26" s="19" t="s">
        <v>117</v>
      </c>
      <c r="J26" s="40">
        <v>2000</v>
      </c>
      <c r="K26" s="19"/>
      <c r="L26" s="19"/>
      <c r="M26" s="19" t="s">
        <v>39</v>
      </c>
      <c r="N26" s="19"/>
      <c r="O26" s="19"/>
      <c r="P26" s="19">
        <f>Q26+R26</f>
        <v>352</v>
      </c>
      <c r="Q26" s="19">
        <v>331</v>
      </c>
      <c r="R26" s="19">
        <v>21</v>
      </c>
      <c r="S26" s="19" t="s">
        <v>67</v>
      </c>
      <c r="T26" s="19" t="s">
        <v>41</v>
      </c>
      <c r="U26" s="19" t="s">
        <v>42</v>
      </c>
    </row>
    <row r="27" ht="73.5" spans="1:21">
      <c r="A27" s="19">
        <v>20</v>
      </c>
      <c r="B27" s="19" t="s">
        <v>118</v>
      </c>
      <c r="C27" s="19" t="s">
        <v>33</v>
      </c>
      <c r="D27" s="19" t="s">
        <v>119</v>
      </c>
      <c r="E27" s="19" t="s">
        <v>120</v>
      </c>
      <c r="F27" s="19" t="s">
        <v>116</v>
      </c>
      <c r="G27" s="21" t="s">
        <v>37</v>
      </c>
      <c r="H27" s="19" t="s">
        <v>117</v>
      </c>
      <c r="I27" s="19" t="s">
        <v>117</v>
      </c>
      <c r="J27" s="19">
        <v>150</v>
      </c>
      <c r="K27" s="19"/>
      <c r="L27" s="19"/>
      <c r="M27" s="19" t="s">
        <v>39</v>
      </c>
      <c r="N27" s="19"/>
      <c r="O27" s="19"/>
      <c r="P27" s="19">
        <f>Q27+R27</f>
        <v>352</v>
      </c>
      <c r="Q27" s="19">
        <v>331</v>
      </c>
      <c r="R27" s="19">
        <v>21</v>
      </c>
      <c r="S27" s="19" t="s">
        <v>67</v>
      </c>
      <c r="T27" s="19" t="s">
        <v>41</v>
      </c>
      <c r="U27" s="19" t="s">
        <v>42</v>
      </c>
    </row>
    <row r="28" ht="73.5" spans="1:21">
      <c r="A28" s="19">
        <v>21</v>
      </c>
      <c r="B28" s="25" t="s">
        <v>121</v>
      </c>
      <c r="C28" s="26" t="s">
        <v>33</v>
      </c>
      <c r="D28" s="26" t="s">
        <v>122</v>
      </c>
      <c r="E28" s="26" t="s">
        <v>123</v>
      </c>
      <c r="F28" s="19" t="s">
        <v>36</v>
      </c>
      <c r="G28" s="21" t="s">
        <v>94</v>
      </c>
      <c r="H28" s="19" t="s">
        <v>117</v>
      </c>
      <c r="I28" s="19" t="s">
        <v>117</v>
      </c>
      <c r="J28" s="19">
        <v>100</v>
      </c>
      <c r="K28" s="19"/>
      <c r="L28" s="19"/>
      <c r="M28" s="19" t="s">
        <v>39</v>
      </c>
      <c r="N28" s="19"/>
      <c r="O28" s="19"/>
      <c r="P28" s="19">
        <f>Q28+R28</f>
        <v>15</v>
      </c>
      <c r="Q28" s="19">
        <v>14</v>
      </c>
      <c r="R28" s="19">
        <v>1</v>
      </c>
      <c r="S28" s="19" t="s">
        <v>67</v>
      </c>
      <c r="T28" s="19" t="s">
        <v>41</v>
      </c>
      <c r="U28" s="19" t="s">
        <v>42</v>
      </c>
    </row>
    <row r="29" ht="73.5" spans="1:21">
      <c r="A29" s="19">
        <v>22</v>
      </c>
      <c r="B29" s="25" t="s">
        <v>124</v>
      </c>
      <c r="C29" s="25" t="s">
        <v>33</v>
      </c>
      <c r="D29" s="25" t="s">
        <v>125</v>
      </c>
      <c r="E29" s="25" t="s">
        <v>126</v>
      </c>
      <c r="F29" s="19" t="s">
        <v>36</v>
      </c>
      <c r="G29" s="21" t="s">
        <v>37</v>
      </c>
      <c r="H29" s="19" t="s">
        <v>117</v>
      </c>
      <c r="I29" s="19" t="s">
        <v>117</v>
      </c>
      <c r="J29" s="19">
        <v>30</v>
      </c>
      <c r="K29" s="19"/>
      <c r="L29" s="19"/>
      <c r="M29" s="19" t="s">
        <v>39</v>
      </c>
      <c r="N29" s="19"/>
      <c r="O29" s="19"/>
      <c r="P29" s="19">
        <f>Q29+R29</f>
        <v>44</v>
      </c>
      <c r="Q29" s="19">
        <v>39</v>
      </c>
      <c r="R29" s="19">
        <v>5</v>
      </c>
      <c r="S29" s="19" t="s">
        <v>67</v>
      </c>
      <c r="T29" s="19" t="s">
        <v>41</v>
      </c>
      <c r="U29" s="19" t="s">
        <v>42</v>
      </c>
    </row>
    <row r="30" ht="84" spans="1:21">
      <c r="A30" s="19">
        <v>23</v>
      </c>
      <c r="B30" s="25" t="s">
        <v>127</v>
      </c>
      <c r="C30" s="25" t="s">
        <v>54</v>
      </c>
      <c r="D30" s="25" t="s">
        <v>128</v>
      </c>
      <c r="E30" s="25" t="s">
        <v>129</v>
      </c>
      <c r="F30" s="25" t="s">
        <v>36</v>
      </c>
      <c r="G30" s="25" t="s">
        <v>37</v>
      </c>
      <c r="H30" s="25" t="s">
        <v>130</v>
      </c>
      <c r="I30" s="25" t="s">
        <v>130</v>
      </c>
      <c r="J30" s="25">
        <v>120</v>
      </c>
      <c r="K30" s="25"/>
      <c r="L30" s="25"/>
      <c r="M30" s="25" t="s">
        <v>39</v>
      </c>
      <c r="N30" s="19"/>
      <c r="O30" s="19"/>
      <c r="P30" s="19">
        <v>185</v>
      </c>
      <c r="Q30" s="19">
        <v>60</v>
      </c>
      <c r="R30" s="19">
        <v>2</v>
      </c>
      <c r="S30" s="19" t="s">
        <v>131</v>
      </c>
      <c r="T30" s="19" t="s">
        <v>62</v>
      </c>
      <c r="U30" s="19" t="s">
        <v>42</v>
      </c>
    </row>
    <row r="31" ht="84" spans="1:21">
      <c r="A31" s="19">
        <v>24</v>
      </c>
      <c r="B31" s="25" t="s">
        <v>132</v>
      </c>
      <c r="C31" s="25" t="s">
        <v>54</v>
      </c>
      <c r="D31" s="25" t="s">
        <v>133</v>
      </c>
      <c r="E31" s="25" t="s">
        <v>134</v>
      </c>
      <c r="F31" s="25" t="s">
        <v>36</v>
      </c>
      <c r="G31" s="25" t="s">
        <v>37</v>
      </c>
      <c r="H31" s="25" t="s">
        <v>135</v>
      </c>
      <c r="I31" s="25" t="s">
        <v>135</v>
      </c>
      <c r="J31" s="25">
        <v>86</v>
      </c>
      <c r="K31" s="25"/>
      <c r="L31" s="25"/>
      <c r="M31" s="25" t="s">
        <v>39</v>
      </c>
      <c r="N31" s="25"/>
      <c r="O31" s="25"/>
      <c r="P31" s="25">
        <v>430</v>
      </c>
      <c r="Q31" s="25">
        <v>260</v>
      </c>
      <c r="R31" s="25">
        <v>3</v>
      </c>
      <c r="S31" s="25" t="s">
        <v>136</v>
      </c>
      <c r="T31" s="25" t="s">
        <v>62</v>
      </c>
      <c r="U31" s="19" t="s">
        <v>42</v>
      </c>
    </row>
    <row r="32" ht="84" spans="1:21">
      <c r="A32" s="19">
        <v>25</v>
      </c>
      <c r="B32" s="25" t="s">
        <v>137</v>
      </c>
      <c r="C32" s="25" t="s">
        <v>54</v>
      </c>
      <c r="D32" s="25" t="s">
        <v>138</v>
      </c>
      <c r="E32" s="19" t="s">
        <v>139</v>
      </c>
      <c r="F32" s="25" t="s">
        <v>36</v>
      </c>
      <c r="G32" s="25" t="s">
        <v>94</v>
      </c>
      <c r="H32" s="25" t="s">
        <v>140</v>
      </c>
      <c r="I32" s="25" t="s">
        <v>140</v>
      </c>
      <c r="J32" s="25">
        <v>1900</v>
      </c>
      <c r="K32" s="25"/>
      <c r="L32" s="25"/>
      <c r="M32" s="25" t="s">
        <v>39</v>
      </c>
      <c r="N32" s="25"/>
      <c r="O32" s="25"/>
      <c r="P32" s="25">
        <v>557</v>
      </c>
      <c r="Q32" s="25">
        <v>544</v>
      </c>
      <c r="R32" s="25">
        <v>13</v>
      </c>
      <c r="S32" s="25" t="s">
        <v>141</v>
      </c>
      <c r="T32" s="25" t="s">
        <v>58</v>
      </c>
      <c r="U32" s="19" t="s">
        <v>42</v>
      </c>
    </row>
    <row r="33" ht="63" spans="1:21">
      <c r="A33" s="17" t="s">
        <v>142</v>
      </c>
      <c r="B33" s="18" t="s">
        <v>143</v>
      </c>
      <c r="C33" s="20" t="s">
        <v>33</v>
      </c>
      <c r="D33" s="19" t="s">
        <v>144</v>
      </c>
      <c r="E33" s="20" t="s">
        <v>145</v>
      </c>
      <c r="F33" s="19" t="s">
        <v>146</v>
      </c>
      <c r="G33" s="20" t="s">
        <v>37</v>
      </c>
      <c r="H33" s="19" t="s">
        <v>147</v>
      </c>
      <c r="I33" s="20" t="s">
        <v>147</v>
      </c>
      <c r="J33" s="19">
        <v>880</v>
      </c>
      <c r="K33" s="19"/>
      <c r="L33" s="20"/>
      <c r="M33" s="25" t="s">
        <v>39</v>
      </c>
      <c r="N33" s="20"/>
      <c r="O33" s="19"/>
      <c r="P33" s="20">
        <v>4000</v>
      </c>
      <c r="Q33" s="19">
        <v>3827</v>
      </c>
      <c r="R33" s="20">
        <v>173</v>
      </c>
      <c r="S33" s="19" t="s">
        <v>148</v>
      </c>
      <c r="T33" s="20" t="s">
        <v>149</v>
      </c>
      <c r="U33" s="19" t="s">
        <v>150</v>
      </c>
    </row>
    <row r="34" ht="91" customHeight="1" spans="1:21">
      <c r="A34" s="18" t="s">
        <v>151</v>
      </c>
      <c r="B34" s="18" t="s">
        <v>152</v>
      </c>
      <c r="C34" s="27" t="s">
        <v>33</v>
      </c>
      <c r="D34" s="28" t="s">
        <v>144</v>
      </c>
      <c r="E34" s="20" t="s">
        <v>153</v>
      </c>
      <c r="F34" s="19" t="s">
        <v>146</v>
      </c>
      <c r="G34" s="19" t="s">
        <v>56</v>
      </c>
      <c r="H34" s="19" t="s">
        <v>56</v>
      </c>
      <c r="I34" s="19" t="s">
        <v>56</v>
      </c>
      <c r="J34" s="19">
        <v>194.97</v>
      </c>
      <c r="K34" s="42"/>
      <c r="L34" s="29"/>
      <c r="M34" s="39" t="s">
        <v>39</v>
      </c>
      <c r="N34" s="30"/>
      <c r="O34" s="39"/>
      <c r="P34" s="19">
        <v>1132</v>
      </c>
      <c r="Q34" s="19">
        <v>1082</v>
      </c>
      <c r="R34" s="19">
        <v>50</v>
      </c>
      <c r="S34" s="20" t="s">
        <v>154</v>
      </c>
      <c r="T34" s="20" t="s">
        <v>155</v>
      </c>
      <c r="U34" s="42"/>
    </row>
    <row r="35" ht="26" customHeight="1" spans="1:21">
      <c r="A35" s="14" t="s">
        <v>156</v>
      </c>
      <c r="B35" s="15" t="s">
        <v>157</v>
      </c>
      <c r="C35" s="29"/>
      <c r="D35" s="29"/>
      <c r="E35" s="30"/>
      <c r="F35" s="29"/>
      <c r="G35" s="29"/>
      <c r="H35" s="29"/>
      <c r="I35" s="29"/>
      <c r="J35" s="41">
        <f>J36+J74+J89</f>
        <v>17462.92</v>
      </c>
      <c r="K35" s="19"/>
      <c r="L35" s="19"/>
      <c r="M35" s="30"/>
      <c r="N35" s="30"/>
      <c r="O35" s="30"/>
      <c r="P35" s="19">
        <f>SUM(P36+P74+P89)</f>
        <v>14683</v>
      </c>
      <c r="Q35" s="19">
        <f>SUM(Q36+Q74+Q89)</f>
        <v>9094</v>
      </c>
      <c r="R35" s="19">
        <f>SUM(R36+R74+R89)</f>
        <v>398</v>
      </c>
      <c r="S35" s="19"/>
      <c r="T35" s="42"/>
      <c r="U35" s="42"/>
    </row>
    <row r="36" ht="21" spans="1:21">
      <c r="A36" s="18" t="s">
        <v>30</v>
      </c>
      <c r="B36" s="18" t="s">
        <v>158</v>
      </c>
      <c r="C36" s="19"/>
      <c r="D36" s="19"/>
      <c r="E36" s="19"/>
      <c r="F36" s="31"/>
      <c r="G36" s="19"/>
      <c r="H36" s="19"/>
      <c r="I36" s="19"/>
      <c r="J36" s="41">
        <f>SUM(J37:J73)</f>
        <v>12530.92</v>
      </c>
      <c r="K36" s="19"/>
      <c r="L36" s="19"/>
      <c r="M36" s="19"/>
      <c r="N36" s="19"/>
      <c r="O36" s="19"/>
      <c r="P36" s="19">
        <f>SUM(P37:P73)</f>
        <v>11427</v>
      </c>
      <c r="Q36" s="19">
        <f>SUM(Q37:Q73)</f>
        <v>5840</v>
      </c>
      <c r="R36" s="19">
        <f>SUM(R37:R73)</f>
        <v>396</v>
      </c>
      <c r="S36" s="19"/>
      <c r="T36" s="19"/>
      <c r="U36" s="20"/>
    </row>
    <row r="37" ht="52.5" spans="1:22">
      <c r="A37" s="19">
        <v>1</v>
      </c>
      <c r="B37" s="19" t="s">
        <v>159</v>
      </c>
      <c r="C37" s="19" t="s">
        <v>33</v>
      </c>
      <c r="D37" s="19" t="s">
        <v>160</v>
      </c>
      <c r="E37" s="19" t="s">
        <v>161</v>
      </c>
      <c r="F37" s="31" t="s">
        <v>36</v>
      </c>
      <c r="G37" s="19" t="s">
        <v>162</v>
      </c>
      <c r="H37" s="19" t="s">
        <v>66</v>
      </c>
      <c r="I37" s="19" t="s">
        <v>66</v>
      </c>
      <c r="J37" s="19">
        <v>300</v>
      </c>
      <c r="K37" s="19"/>
      <c r="L37" s="19"/>
      <c r="M37" s="19"/>
      <c r="N37" s="19" t="s">
        <v>39</v>
      </c>
      <c r="O37" s="19"/>
      <c r="P37" s="19">
        <v>180</v>
      </c>
      <c r="Q37" s="19">
        <v>90</v>
      </c>
      <c r="R37" s="19">
        <v>0</v>
      </c>
      <c r="S37" s="19" t="s">
        <v>163</v>
      </c>
      <c r="T37" s="19" t="s">
        <v>164</v>
      </c>
      <c r="U37" s="48" t="s">
        <v>165</v>
      </c>
      <c r="V37" s="44"/>
    </row>
    <row r="38" ht="52.5" spans="1:21">
      <c r="A38" s="19">
        <v>2</v>
      </c>
      <c r="B38" s="19" t="s">
        <v>166</v>
      </c>
      <c r="C38" s="19" t="s">
        <v>33</v>
      </c>
      <c r="D38" s="19" t="s">
        <v>167</v>
      </c>
      <c r="E38" s="19" t="s">
        <v>168</v>
      </c>
      <c r="F38" s="31" t="s">
        <v>36</v>
      </c>
      <c r="G38" s="19" t="s">
        <v>37</v>
      </c>
      <c r="H38" s="19" t="s">
        <v>66</v>
      </c>
      <c r="I38" s="19" t="s">
        <v>66</v>
      </c>
      <c r="J38" s="19">
        <v>40</v>
      </c>
      <c r="K38" s="19"/>
      <c r="L38" s="19"/>
      <c r="M38" s="19"/>
      <c r="N38" s="19" t="s">
        <v>39</v>
      </c>
      <c r="O38" s="19"/>
      <c r="P38" s="19">
        <v>195</v>
      </c>
      <c r="Q38" s="19">
        <v>191</v>
      </c>
      <c r="R38" s="19">
        <v>4</v>
      </c>
      <c r="S38" s="19" t="s">
        <v>169</v>
      </c>
      <c r="T38" s="19" t="s">
        <v>164</v>
      </c>
      <c r="U38" s="48" t="s">
        <v>165</v>
      </c>
    </row>
    <row r="39" ht="52.5" spans="1:21">
      <c r="A39" s="19">
        <v>3</v>
      </c>
      <c r="B39" s="19" t="s">
        <v>170</v>
      </c>
      <c r="C39" s="19" t="s">
        <v>33</v>
      </c>
      <c r="D39" s="19" t="s">
        <v>171</v>
      </c>
      <c r="E39" s="19" t="s">
        <v>172</v>
      </c>
      <c r="F39" s="31" t="s">
        <v>36</v>
      </c>
      <c r="G39" s="19" t="s">
        <v>173</v>
      </c>
      <c r="H39" s="19" t="s">
        <v>66</v>
      </c>
      <c r="I39" s="19" t="s">
        <v>66</v>
      </c>
      <c r="J39" s="19">
        <v>400</v>
      </c>
      <c r="K39" s="19"/>
      <c r="L39" s="19"/>
      <c r="M39" s="19"/>
      <c r="N39" s="19" t="s">
        <v>39</v>
      </c>
      <c r="O39" s="19"/>
      <c r="P39" s="19">
        <v>116</v>
      </c>
      <c r="Q39" s="19">
        <v>90</v>
      </c>
      <c r="R39" s="19">
        <v>26</v>
      </c>
      <c r="S39" s="19" t="s">
        <v>174</v>
      </c>
      <c r="T39" s="48" t="s">
        <v>164</v>
      </c>
      <c r="U39" s="48" t="s">
        <v>165</v>
      </c>
    </row>
    <row r="40" ht="52.5" spans="1:21">
      <c r="A40" s="19">
        <v>4</v>
      </c>
      <c r="B40" s="19" t="s">
        <v>175</v>
      </c>
      <c r="C40" s="19" t="s">
        <v>33</v>
      </c>
      <c r="D40" s="19" t="s">
        <v>176</v>
      </c>
      <c r="E40" s="19" t="s">
        <v>177</v>
      </c>
      <c r="F40" s="31" t="s">
        <v>36</v>
      </c>
      <c r="G40" s="19" t="s">
        <v>173</v>
      </c>
      <c r="H40" s="19" t="s">
        <v>66</v>
      </c>
      <c r="I40" s="19" t="s">
        <v>66</v>
      </c>
      <c r="J40" s="19">
        <v>400</v>
      </c>
      <c r="K40" s="19"/>
      <c r="L40" s="19"/>
      <c r="M40" s="19"/>
      <c r="N40" s="19" t="s">
        <v>39</v>
      </c>
      <c r="O40" s="19"/>
      <c r="P40" s="19">
        <v>515</v>
      </c>
      <c r="Q40" s="19">
        <v>58</v>
      </c>
      <c r="R40" s="19">
        <v>3</v>
      </c>
      <c r="S40" s="19" t="s">
        <v>178</v>
      </c>
      <c r="T40" s="48" t="s">
        <v>164</v>
      </c>
      <c r="U40" s="48" t="s">
        <v>165</v>
      </c>
    </row>
    <row r="41" ht="52.5" spans="1:21">
      <c r="A41" s="19">
        <v>5</v>
      </c>
      <c r="B41" s="19" t="s">
        <v>179</v>
      </c>
      <c r="C41" s="19" t="s">
        <v>33</v>
      </c>
      <c r="D41" s="19" t="s">
        <v>180</v>
      </c>
      <c r="E41" s="19" t="s">
        <v>181</v>
      </c>
      <c r="F41" s="31" t="s">
        <v>36</v>
      </c>
      <c r="G41" s="19" t="s">
        <v>173</v>
      </c>
      <c r="H41" s="19" t="s">
        <v>66</v>
      </c>
      <c r="I41" s="19" t="s">
        <v>66</v>
      </c>
      <c r="J41" s="19">
        <v>200</v>
      </c>
      <c r="K41" s="19"/>
      <c r="L41" s="19"/>
      <c r="M41" s="19"/>
      <c r="N41" s="19" t="s">
        <v>39</v>
      </c>
      <c r="O41" s="19"/>
      <c r="P41" s="19">
        <v>350</v>
      </c>
      <c r="Q41" s="19">
        <v>40</v>
      </c>
      <c r="R41" s="19">
        <v>7</v>
      </c>
      <c r="S41" s="19" t="s">
        <v>178</v>
      </c>
      <c r="T41" s="48" t="s">
        <v>164</v>
      </c>
      <c r="U41" s="48" t="s">
        <v>165</v>
      </c>
    </row>
    <row r="42" ht="52.5" spans="1:21">
      <c r="A42" s="19">
        <v>6</v>
      </c>
      <c r="B42" s="19" t="s">
        <v>182</v>
      </c>
      <c r="C42" s="19" t="s">
        <v>33</v>
      </c>
      <c r="D42" s="19" t="s">
        <v>75</v>
      </c>
      <c r="E42" s="19" t="s">
        <v>183</v>
      </c>
      <c r="F42" s="31" t="s">
        <v>36</v>
      </c>
      <c r="G42" s="19" t="s">
        <v>173</v>
      </c>
      <c r="H42" s="19" t="s">
        <v>66</v>
      </c>
      <c r="I42" s="19" t="s">
        <v>66</v>
      </c>
      <c r="J42" s="19">
        <v>250</v>
      </c>
      <c r="K42" s="19"/>
      <c r="L42" s="19"/>
      <c r="M42" s="19"/>
      <c r="N42" s="19" t="s">
        <v>39</v>
      </c>
      <c r="O42" s="19"/>
      <c r="P42" s="19">
        <v>317</v>
      </c>
      <c r="Q42" s="19">
        <v>87</v>
      </c>
      <c r="R42" s="19">
        <v>2</v>
      </c>
      <c r="S42" s="19" t="s">
        <v>184</v>
      </c>
      <c r="T42" s="48" t="s">
        <v>164</v>
      </c>
      <c r="U42" s="48" t="s">
        <v>165</v>
      </c>
    </row>
    <row r="43" ht="52.5" spans="1:21">
      <c r="A43" s="19">
        <v>7</v>
      </c>
      <c r="B43" s="19" t="s">
        <v>185</v>
      </c>
      <c r="C43" s="19" t="s">
        <v>33</v>
      </c>
      <c r="D43" s="19" t="s">
        <v>186</v>
      </c>
      <c r="E43" s="19" t="s">
        <v>187</v>
      </c>
      <c r="F43" s="31" t="s">
        <v>36</v>
      </c>
      <c r="G43" s="19" t="s">
        <v>173</v>
      </c>
      <c r="H43" s="19" t="s">
        <v>66</v>
      </c>
      <c r="I43" s="19" t="s">
        <v>66</v>
      </c>
      <c r="J43" s="19">
        <v>456</v>
      </c>
      <c r="K43" s="19"/>
      <c r="L43" s="19"/>
      <c r="M43" s="19"/>
      <c r="N43" s="19" t="s">
        <v>39</v>
      </c>
      <c r="O43" s="19"/>
      <c r="P43" s="19">
        <v>284</v>
      </c>
      <c r="Q43" s="19">
        <v>61</v>
      </c>
      <c r="R43" s="19">
        <v>1</v>
      </c>
      <c r="S43" s="19" t="s">
        <v>163</v>
      </c>
      <c r="T43" s="48" t="s">
        <v>164</v>
      </c>
      <c r="U43" s="48" t="s">
        <v>165</v>
      </c>
    </row>
    <row r="44" ht="52.5" spans="1:21">
      <c r="A44" s="19">
        <v>8</v>
      </c>
      <c r="B44" s="19" t="s">
        <v>188</v>
      </c>
      <c r="C44" s="19" t="s">
        <v>33</v>
      </c>
      <c r="D44" s="19" t="s">
        <v>189</v>
      </c>
      <c r="E44" s="19" t="s">
        <v>190</v>
      </c>
      <c r="F44" s="31" t="s">
        <v>36</v>
      </c>
      <c r="G44" s="19" t="s">
        <v>173</v>
      </c>
      <c r="H44" s="19" t="s">
        <v>66</v>
      </c>
      <c r="I44" s="19" t="s">
        <v>66</v>
      </c>
      <c r="J44" s="19">
        <v>200</v>
      </c>
      <c r="K44" s="19"/>
      <c r="L44" s="19"/>
      <c r="M44" s="19"/>
      <c r="N44" s="19" t="s">
        <v>39</v>
      </c>
      <c r="O44" s="19"/>
      <c r="P44" s="19">
        <v>268</v>
      </c>
      <c r="Q44" s="19">
        <v>15</v>
      </c>
      <c r="R44" s="19">
        <v>2</v>
      </c>
      <c r="S44" s="19" t="s">
        <v>178</v>
      </c>
      <c r="T44" s="48" t="s">
        <v>164</v>
      </c>
      <c r="U44" s="48" t="s">
        <v>165</v>
      </c>
    </row>
    <row r="45" ht="52.5" spans="1:21">
      <c r="A45" s="19">
        <v>9</v>
      </c>
      <c r="B45" s="19" t="s">
        <v>191</v>
      </c>
      <c r="C45" s="19" t="s">
        <v>33</v>
      </c>
      <c r="D45" s="19" t="s">
        <v>192</v>
      </c>
      <c r="E45" s="19" t="s">
        <v>193</v>
      </c>
      <c r="F45" s="31" t="s">
        <v>36</v>
      </c>
      <c r="G45" s="19" t="s">
        <v>173</v>
      </c>
      <c r="H45" s="19" t="s">
        <v>66</v>
      </c>
      <c r="I45" s="19" t="s">
        <v>66</v>
      </c>
      <c r="J45" s="19">
        <v>400</v>
      </c>
      <c r="K45" s="19"/>
      <c r="L45" s="19"/>
      <c r="M45" s="19"/>
      <c r="N45" s="19" t="s">
        <v>39</v>
      </c>
      <c r="O45" s="19"/>
      <c r="P45" s="20">
        <v>295</v>
      </c>
      <c r="Q45" s="20">
        <v>205</v>
      </c>
      <c r="R45" s="47">
        <v>8</v>
      </c>
      <c r="S45" s="19" t="s">
        <v>163</v>
      </c>
      <c r="T45" s="48" t="s">
        <v>164</v>
      </c>
      <c r="U45" s="48" t="s">
        <v>165</v>
      </c>
    </row>
    <row r="46" ht="52.5" spans="1:21">
      <c r="A46" s="19">
        <v>10</v>
      </c>
      <c r="B46" s="19" t="s">
        <v>194</v>
      </c>
      <c r="C46" s="19" t="s">
        <v>33</v>
      </c>
      <c r="D46" s="19" t="s">
        <v>195</v>
      </c>
      <c r="E46" s="19" t="s">
        <v>196</v>
      </c>
      <c r="F46" s="31" t="s">
        <v>36</v>
      </c>
      <c r="G46" s="19" t="s">
        <v>162</v>
      </c>
      <c r="H46" s="19" t="s">
        <v>100</v>
      </c>
      <c r="I46" s="19" t="s">
        <v>100</v>
      </c>
      <c r="J46" s="21">
        <v>200</v>
      </c>
      <c r="K46" s="19"/>
      <c r="L46" s="19"/>
      <c r="M46" s="19"/>
      <c r="N46" s="19" t="s">
        <v>39</v>
      </c>
      <c r="O46" s="19"/>
      <c r="P46" s="21">
        <v>200</v>
      </c>
      <c r="Q46" s="21">
        <v>52</v>
      </c>
      <c r="R46" s="21">
        <v>5</v>
      </c>
      <c r="S46" s="19" t="s">
        <v>163</v>
      </c>
      <c r="T46" s="48" t="s">
        <v>164</v>
      </c>
      <c r="U46" s="48" t="s">
        <v>165</v>
      </c>
    </row>
    <row r="47" ht="58" customHeight="1" spans="1:21">
      <c r="A47" s="19">
        <v>11</v>
      </c>
      <c r="B47" s="19" t="s">
        <v>197</v>
      </c>
      <c r="C47" s="19" t="s">
        <v>33</v>
      </c>
      <c r="D47" s="19" t="s">
        <v>198</v>
      </c>
      <c r="E47" s="19" t="s">
        <v>199</v>
      </c>
      <c r="F47" s="31" t="s">
        <v>36</v>
      </c>
      <c r="G47" s="19" t="s">
        <v>200</v>
      </c>
      <c r="H47" s="19" t="s">
        <v>100</v>
      </c>
      <c r="I47" s="19" t="s">
        <v>100</v>
      </c>
      <c r="J47" s="19">
        <v>500</v>
      </c>
      <c r="K47" s="19"/>
      <c r="L47" s="19"/>
      <c r="M47" s="43"/>
      <c r="N47" s="19" t="s">
        <v>39</v>
      </c>
      <c r="O47" s="19"/>
      <c r="P47" s="21">
        <v>2000</v>
      </c>
      <c r="Q47" s="21">
        <v>800</v>
      </c>
      <c r="R47" s="21">
        <v>30</v>
      </c>
      <c r="S47" s="19" t="s">
        <v>169</v>
      </c>
      <c r="T47" s="19" t="s">
        <v>164</v>
      </c>
      <c r="U47" s="48" t="s">
        <v>165</v>
      </c>
    </row>
    <row r="48" ht="52.5" spans="1:21">
      <c r="A48" s="19">
        <v>12</v>
      </c>
      <c r="B48" s="19" t="s">
        <v>201</v>
      </c>
      <c r="C48" s="19" t="s">
        <v>33</v>
      </c>
      <c r="D48" s="19" t="s">
        <v>202</v>
      </c>
      <c r="E48" s="19" t="s">
        <v>203</v>
      </c>
      <c r="F48" s="31" t="s">
        <v>36</v>
      </c>
      <c r="G48" s="19" t="s">
        <v>173</v>
      </c>
      <c r="H48" s="19" t="s">
        <v>100</v>
      </c>
      <c r="I48" s="19" t="s">
        <v>100</v>
      </c>
      <c r="J48" s="19">
        <v>200</v>
      </c>
      <c r="K48" s="19"/>
      <c r="L48" s="19"/>
      <c r="M48" s="30"/>
      <c r="N48" s="19" t="s">
        <v>39</v>
      </c>
      <c r="O48" s="19"/>
      <c r="P48" s="19">
        <v>500</v>
      </c>
      <c r="Q48" s="19">
        <v>131</v>
      </c>
      <c r="R48" s="19">
        <v>2</v>
      </c>
      <c r="S48" s="19" t="s">
        <v>184</v>
      </c>
      <c r="T48" s="19" t="s">
        <v>164</v>
      </c>
      <c r="U48" s="48" t="s">
        <v>165</v>
      </c>
    </row>
    <row r="49" ht="101" customHeight="1" spans="1:21">
      <c r="A49" s="19">
        <v>13</v>
      </c>
      <c r="B49" s="19" t="s">
        <v>204</v>
      </c>
      <c r="C49" s="19" t="s">
        <v>33</v>
      </c>
      <c r="D49" s="19" t="s">
        <v>205</v>
      </c>
      <c r="E49" s="19" t="s">
        <v>206</v>
      </c>
      <c r="F49" s="31" t="s">
        <v>36</v>
      </c>
      <c r="G49" s="21" t="s">
        <v>162</v>
      </c>
      <c r="H49" s="19" t="s">
        <v>38</v>
      </c>
      <c r="I49" s="19" t="s">
        <v>38</v>
      </c>
      <c r="J49" s="19">
        <v>768.47</v>
      </c>
      <c r="K49" s="31"/>
      <c r="L49" s="31"/>
      <c r="M49" s="30"/>
      <c r="N49" s="21" t="s">
        <v>39</v>
      </c>
      <c r="O49" s="21"/>
      <c r="P49" s="19">
        <v>284</v>
      </c>
      <c r="Q49" s="19">
        <v>261</v>
      </c>
      <c r="R49" s="19">
        <v>23</v>
      </c>
      <c r="S49" s="19" t="s">
        <v>163</v>
      </c>
      <c r="T49" s="19" t="s">
        <v>164</v>
      </c>
      <c r="U49" s="48" t="s">
        <v>165</v>
      </c>
    </row>
    <row r="50" ht="63" spans="1:21">
      <c r="A50" s="19">
        <v>14</v>
      </c>
      <c r="B50" s="19" t="s">
        <v>207</v>
      </c>
      <c r="C50" s="19" t="s">
        <v>33</v>
      </c>
      <c r="D50" s="19" t="s">
        <v>208</v>
      </c>
      <c r="E50" s="19" t="s">
        <v>209</v>
      </c>
      <c r="F50" s="31" t="s">
        <v>36</v>
      </c>
      <c r="G50" s="21" t="s">
        <v>200</v>
      </c>
      <c r="H50" s="19" t="s">
        <v>81</v>
      </c>
      <c r="I50" s="19" t="s">
        <v>81</v>
      </c>
      <c r="J50" s="21">
        <v>100</v>
      </c>
      <c r="K50" s="31"/>
      <c r="L50" s="31"/>
      <c r="M50" s="43"/>
      <c r="N50" s="19" t="s">
        <v>39</v>
      </c>
      <c r="O50" s="30"/>
      <c r="P50" s="21">
        <v>13</v>
      </c>
      <c r="Q50" s="21">
        <v>13</v>
      </c>
      <c r="R50" s="21">
        <v>0</v>
      </c>
      <c r="S50" s="49" t="s">
        <v>210</v>
      </c>
      <c r="T50" s="19" t="s">
        <v>164</v>
      </c>
      <c r="U50" s="48" t="s">
        <v>165</v>
      </c>
    </row>
    <row r="51" ht="63" spans="1:21">
      <c r="A51" s="19">
        <v>15</v>
      </c>
      <c r="B51" s="19" t="s">
        <v>211</v>
      </c>
      <c r="C51" s="19" t="s">
        <v>33</v>
      </c>
      <c r="D51" s="19" t="s">
        <v>212</v>
      </c>
      <c r="E51" s="19" t="s">
        <v>213</v>
      </c>
      <c r="F51" s="31" t="s">
        <v>36</v>
      </c>
      <c r="G51" s="21" t="s">
        <v>200</v>
      </c>
      <c r="H51" s="19" t="s">
        <v>81</v>
      </c>
      <c r="I51" s="19" t="s">
        <v>81</v>
      </c>
      <c r="J51" s="21">
        <v>18</v>
      </c>
      <c r="K51" s="19"/>
      <c r="L51" s="19"/>
      <c r="M51" s="19"/>
      <c r="N51" s="19" t="s">
        <v>39</v>
      </c>
      <c r="O51" s="19"/>
      <c r="P51" s="21">
        <v>3</v>
      </c>
      <c r="Q51" s="21">
        <v>2</v>
      </c>
      <c r="R51" s="21">
        <v>1</v>
      </c>
      <c r="S51" s="21" t="s">
        <v>214</v>
      </c>
      <c r="T51" s="48" t="s">
        <v>164</v>
      </c>
      <c r="U51" s="48" t="s">
        <v>165</v>
      </c>
    </row>
    <row r="52" ht="63" spans="1:21">
      <c r="A52" s="19">
        <v>16</v>
      </c>
      <c r="B52" s="19" t="s">
        <v>215</v>
      </c>
      <c r="C52" s="19" t="s">
        <v>33</v>
      </c>
      <c r="D52" s="19" t="s">
        <v>216</v>
      </c>
      <c r="E52" s="19" t="s">
        <v>217</v>
      </c>
      <c r="F52" s="31" t="s">
        <v>36</v>
      </c>
      <c r="G52" s="21" t="s">
        <v>162</v>
      </c>
      <c r="H52" s="19" t="s">
        <v>81</v>
      </c>
      <c r="I52" s="19" t="s">
        <v>81</v>
      </c>
      <c r="J52" s="21">
        <v>1000</v>
      </c>
      <c r="K52" s="19"/>
      <c r="L52" s="19"/>
      <c r="M52" s="43"/>
      <c r="N52" s="19" t="s">
        <v>39</v>
      </c>
      <c r="O52" s="19"/>
      <c r="P52" s="21">
        <v>12</v>
      </c>
      <c r="Q52" s="21">
        <v>10</v>
      </c>
      <c r="R52" s="21">
        <v>2</v>
      </c>
      <c r="S52" s="19" t="s">
        <v>218</v>
      </c>
      <c r="T52" s="19" t="s">
        <v>164</v>
      </c>
      <c r="U52" s="48" t="s">
        <v>165</v>
      </c>
    </row>
    <row r="53" ht="63" spans="1:21">
      <c r="A53" s="19">
        <v>17</v>
      </c>
      <c r="B53" s="19" t="s">
        <v>219</v>
      </c>
      <c r="C53" s="19" t="s">
        <v>33</v>
      </c>
      <c r="D53" s="19"/>
      <c r="E53" s="19" t="s">
        <v>220</v>
      </c>
      <c r="F53" s="31" t="s">
        <v>36</v>
      </c>
      <c r="G53" s="32" t="s">
        <v>173</v>
      </c>
      <c r="H53" s="19" t="s">
        <v>81</v>
      </c>
      <c r="I53" s="19" t="s">
        <v>81</v>
      </c>
      <c r="J53" s="21">
        <v>280</v>
      </c>
      <c r="K53" s="19"/>
      <c r="L53" s="19"/>
      <c r="M53" s="19"/>
      <c r="N53" s="19" t="s">
        <v>39</v>
      </c>
      <c r="O53" s="19"/>
      <c r="P53" s="21">
        <v>123</v>
      </c>
      <c r="Q53" s="21">
        <v>20</v>
      </c>
      <c r="R53" s="21">
        <v>5</v>
      </c>
      <c r="S53" s="21" t="s">
        <v>221</v>
      </c>
      <c r="T53" s="19" t="s">
        <v>164</v>
      </c>
      <c r="U53" s="48" t="s">
        <v>165</v>
      </c>
    </row>
    <row r="54" ht="63" spans="1:21">
      <c r="A54" s="19">
        <v>18</v>
      </c>
      <c r="B54" s="19" t="s">
        <v>222</v>
      </c>
      <c r="C54" s="19" t="s">
        <v>33</v>
      </c>
      <c r="D54" s="19" t="s">
        <v>223</v>
      </c>
      <c r="E54" s="19" t="s">
        <v>224</v>
      </c>
      <c r="F54" s="31" t="s">
        <v>36</v>
      </c>
      <c r="G54" s="32" t="s">
        <v>173</v>
      </c>
      <c r="H54" s="19" t="s">
        <v>81</v>
      </c>
      <c r="I54" s="19" t="s">
        <v>81</v>
      </c>
      <c r="J54" s="21">
        <v>660</v>
      </c>
      <c r="K54" s="19"/>
      <c r="L54" s="19"/>
      <c r="M54" s="44"/>
      <c r="N54" s="19" t="s">
        <v>39</v>
      </c>
      <c r="O54" s="19"/>
      <c r="P54" s="19">
        <v>440</v>
      </c>
      <c r="Q54" s="19">
        <v>60</v>
      </c>
      <c r="R54" s="19">
        <v>7</v>
      </c>
      <c r="S54" s="21" t="s">
        <v>221</v>
      </c>
      <c r="T54" s="19" t="s">
        <v>164</v>
      </c>
      <c r="U54" s="48" t="s">
        <v>165</v>
      </c>
    </row>
    <row r="55" ht="52.5" spans="1:21">
      <c r="A55" s="19">
        <v>19</v>
      </c>
      <c r="B55" s="19" t="s">
        <v>225</v>
      </c>
      <c r="C55" s="19" t="s">
        <v>33</v>
      </c>
      <c r="D55" s="19" t="s">
        <v>226</v>
      </c>
      <c r="E55" s="19" t="s">
        <v>227</v>
      </c>
      <c r="F55" s="31" t="s">
        <v>36</v>
      </c>
      <c r="G55" s="19" t="s">
        <v>37</v>
      </c>
      <c r="H55" s="19" t="s">
        <v>130</v>
      </c>
      <c r="I55" s="19" t="s">
        <v>130</v>
      </c>
      <c r="J55" s="21">
        <v>117.5</v>
      </c>
      <c r="K55" s="19"/>
      <c r="L55" s="19"/>
      <c r="M55" s="19"/>
      <c r="N55" s="19" t="s">
        <v>39</v>
      </c>
      <c r="O55" s="19"/>
      <c r="P55" s="19">
        <v>137</v>
      </c>
      <c r="Q55" s="19">
        <v>127</v>
      </c>
      <c r="R55" s="19">
        <v>10</v>
      </c>
      <c r="S55" s="19" t="s">
        <v>178</v>
      </c>
      <c r="T55" s="19" t="s">
        <v>164</v>
      </c>
      <c r="U55" s="48" t="s">
        <v>165</v>
      </c>
    </row>
    <row r="56" ht="55" customHeight="1" spans="1:21">
      <c r="A56" s="19">
        <v>20</v>
      </c>
      <c r="B56" s="19" t="s">
        <v>228</v>
      </c>
      <c r="C56" s="19" t="s">
        <v>33</v>
      </c>
      <c r="D56" s="19" t="s">
        <v>229</v>
      </c>
      <c r="E56" s="19" t="s">
        <v>230</v>
      </c>
      <c r="F56" s="31" t="s">
        <v>36</v>
      </c>
      <c r="G56" s="19" t="s">
        <v>37</v>
      </c>
      <c r="H56" s="19" t="s">
        <v>130</v>
      </c>
      <c r="I56" s="19" t="s">
        <v>130</v>
      </c>
      <c r="J56" s="21">
        <v>20.8</v>
      </c>
      <c r="K56" s="19"/>
      <c r="L56" s="19"/>
      <c r="M56" s="19"/>
      <c r="N56" s="19" t="s">
        <v>39</v>
      </c>
      <c r="O56" s="19"/>
      <c r="P56" s="19">
        <v>39</v>
      </c>
      <c r="Q56" s="19">
        <v>35</v>
      </c>
      <c r="R56" s="19">
        <v>4</v>
      </c>
      <c r="S56" s="21" t="s">
        <v>221</v>
      </c>
      <c r="T56" s="19" t="s">
        <v>164</v>
      </c>
      <c r="U56" s="48" t="s">
        <v>165</v>
      </c>
    </row>
    <row r="57" ht="52.5" spans="1:21">
      <c r="A57" s="19">
        <v>21</v>
      </c>
      <c r="B57" s="19" t="s">
        <v>231</v>
      </c>
      <c r="C57" s="19" t="s">
        <v>33</v>
      </c>
      <c r="D57" s="19" t="s">
        <v>232</v>
      </c>
      <c r="E57" s="19" t="s">
        <v>233</v>
      </c>
      <c r="F57" s="31" t="s">
        <v>36</v>
      </c>
      <c r="G57" s="19" t="s">
        <v>162</v>
      </c>
      <c r="H57" s="19" t="s">
        <v>130</v>
      </c>
      <c r="I57" s="19" t="s">
        <v>130</v>
      </c>
      <c r="J57" s="21">
        <v>300</v>
      </c>
      <c r="K57" s="19"/>
      <c r="L57" s="19"/>
      <c r="M57" s="19"/>
      <c r="N57" s="19" t="s">
        <v>39</v>
      </c>
      <c r="O57" s="19"/>
      <c r="P57" s="19">
        <v>181</v>
      </c>
      <c r="Q57" s="19">
        <v>145</v>
      </c>
      <c r="R57" s="19">
        <v>36</v>
      </c>
      <c r="S57" s="19" t="s">
        <v>178</v>
      </c>
      <c r="T57" s="19" t="s">
        <v>164</v>
      </c>
      <c r="U57" s="48" t="s">
        <v>165</v>
      </c>
    </row>
    <row r="58" ht="52.5" spans="1:21">
      <c r="A58" s="19">
        <v>22</v>
      </c>
      <c r="B58" s="19" t="s">
        <v>234</v>
      </c>
      <c r="C58" s="19" t="s">
        <v>33</v>
      </c>
      <c r="D58" s="19" t="s">
        <v>232</v>
      </c>
      <c r="E58" s="19" t="s">
        <v>235</v>
      </c>
      <c r="F58" s="31" t="s">
        <v>36</v>
      </c>
      <c r="G58" s="19" t="s">
        <v>200</v>
      </c>
      <c r="H58" s="19" t="s">
        <v>130</v>
      </c>
      <c r="I58" s="19" t="s">
        <v>130</v>
      </c>
      <c r="J58" s="21">
        <v>57.5</v>
      </c>
      <c r="K58" s="19"/>
      <c r="L58" s="19"/>
      <c r="M58" s="19"/>
      <c r="N58" s="19" t="s">
        <v>39</v>
      </c>
      <c r="O58" s="19"/>
      <c r="P58" s="19">
        <v>181</v>
      </c>
      <c r="Q58" s="19">
        <v>145</v>
      </c>
      <c r="R58" s="19">
        <v>36</v>
      </c>
      <c r="S58" s="21" t="s">
        <v>184</v>
      </c>
      <c r="T58" s="19" t="s">
        <v>164</v>
      </c>
      <c r="U58" s="48" t="s">
        <v>165</v>
      </c>
    </row>
    <row r="59" ht="52.5" spans="1:21">
      <c r="A59" s="19">
        <v>23</v>
      </c>
      <c r="B59" s="19" t="s">
        <v>236</v>
      </c>
      <c r="C59" s="19" t="s">
        <v>33</v>
      </c>
      <c r="D59" s="19" t="s">
        <v>237</v>
      </c>
      <c r="E59" s="19" t="s">
        <v>238</v>
      </c>
      <c r="F59" s="31" t="s">
        <v>36</v>
      </c>
      <c r="G59" s="19" t="s">
        <v>239</v>
      </c>
      <c r="H59" s="19" t="s">
        <v>130</v>
      </c>
      <c r="I59" s="19" t="s">
        <v>130</v>
      </c>
      <c r="J59" s="21">
        <v>196</v>
      </c>
      <c r="K59" s="19"/>
      <c r="L59" s="19"/>
      <c r="M59" s="30"/>
      <c r="N59" s="19" t="s">
        <v>39</v>
      </c>
      <c r="O59" s="30"/>
      <c r="P59" s="19">
        <v>100</v>
      </c>
      <c r="Q59" s="19">
        <v>92</v>
      </c>
      <c r="R59" s="19">
        <v>8</v>
      </c>
      <c r="S59" s="19" t="s">
        <v>184</v>
      </c>
      <c r="T59" s="19" t="s">
        <v>164</v>
      </c>
      <c r="U59" s="48" t="s">
        <v>165</v>
      </c>
    </row>
    <row r="60" ht="52.5" spans="1:21">
      <c r="A60" s="19">
        <v>24</v>
      </c>
      <c r="B60" s="19" t="s">
        <v>240</v>
      </c>
      <c r="C60" s="19" t="s">
        <v>33</v>
      </c>
      <c r="D60" s="19" t="s">
        <v>237</v>
      </c>
      <c r="E60" s="19" t="s">
        <v>241</v>
      </c>
      <c r="F60" s="31" t="s">
        <v>36</v>
      </c>
      <c r="G60" s="19" t="s">
        <v>99</v>
      </c>
      <c r="H60" s="19" t="s">
        <v>130</v>
      </c>
      <c r="I60" s="19" t="s">
        <v>130</v>
      </c>
      <c r="J60" s="21">
        <v>60</v>
      </c>
      <c r="K60" s="19"/>
      <c r="L60" s="19"/>
      <c r="M60" s="30"/>
      <c r="N60" s="19" t="s">
        <v>39</v>
      </c>
      <c r="O60" s="19"/>
      <c r="P60" s="19">
        <v>100</v>
      </c>
      <c r="Q60" s="19">
        <v>92</v>
      </c>
      <c r="R60" s="19">
        <v>8</v>
      </c>
      <c r="S60" s="20" t="s">
        <v>242</v>
      </c>
      <c r="T60" s="19" t="s">
        <v>164</v>
      </c>
      <c r="U60" s="48" t="s">
        <v>165</v>
      </c>
    </row>
    <row r="61" ht="52.5" spans="1:21">
      <c r="A61" s="19">
        <v>25</v>
      </c>
      <c r="B61" s="19" t="s">
        <v>243</v>
      </c>
      <c r="C61" s="19" t="s">
        <v>33</v>
      </c>
      <c r="D61" s="19" t="s">
        <v>244</v>
      </c>
      <c r="E61" s="19" t="s">
        <v>245</v>
      </c>
      <c r="F61" s="31" t="s">
        <v>36</v>
      </c>
      <c r="G61" s="19" t="s">
        <v>37</v>
      </c>
      <c r="H61" s="19" t="s">
        <v>130</v>
      </c>
      <c r="I61" s="19" t="s">
        <v>130</v>
      </c>
      <c r="J61" s="21">
        <v>13</v>
      </c>
      <c r="K61" s="19"/>
      <c r="L61" s="19"/>
      <c r="M61" s="30"/>
      <c r="N61" s="19" t="s">
        <v>39</v>
      </c>
      <c r="O61" s="19"/>
      <c r="P61" s="19">
        <v>87</v>
      </c>
      <c r="Q61" s="19">
        <v>76</v>
      </c>
      <c r="R61" s="19">
        <v>11</v>
      </c>
      <c r="S61" s="21" t="s">
        <v>221</v>
      </c>
      <c r="T61" s="19" t="s">
        <v>164</v>
      </c>
      <c r="U61" s="48" t="s">
        <v>165</v>
      </c>
    </row>
    <row r="62" ht="52.5" spans="1:21">
      <c r="A62" s="19">
        <v>26</v>
      </c>
      <c r="B62" s="19" t="s">
        <v>246</v>
      </c>
      <c r="C62" s="19" t="s">
        <v>33</v>
      </c>
      <c r="D62" s="19" t="s">
        <v>247</v>
      </c>
      <c r="E62" s="19" t="s">
        <v>248</v>
      </c>
      <c r="F62" s="31" t="s">
        <v>36</v>
      </c>
      <c r="G62" s="19" t="s">
        <v>37</v>
      </c>
      <c r="H62" s="19" t="s">
        <v>130</v>
      </c>
      <c r="I62" s="19" t="s">
        <v>130</v>
      </c>
      <c r="J62" s="21">
        <v>292.5</v>
      </c>
      <c r="K62" s="19"/>
      <c r="L62" s="19"/>
      <c r="M62" s="30"/>
      <c r="N62" s="19" t="s">
        <v>39</v>
      </c>
      <c r="O62" s="19"/>
      <c r="P62" s="19">
        <v>138</v>
      </c>
      <c r="Q62" s="19">
        <v>126</v>
      </c>
      <c r="R62" s="19">
        <v>12</v>
      </c>
      <c r="S62" s="19" t="s">
        <v>178</v>
      </c>
      <c r="T62" s="19" t="s">
        <v>164</v>
      </c>
      <c r="U62" s="48" t="s">
        <v>165</v>
      </c>
    </row>
    <row r="63" ht="52.5" spans="1:21">
      <c r="A63" s="19">
        <v>27</v>
      </c>
      <c r="B63" s="19" t="s">
        <v>249</v>
      </c>
      <c r="C63" s="19" t="s">
        <v>33</v>
      </c>
      <c r="D63" s="19" t="s">
        <v>247</v>
      </c>
      <c r="E63" s="19" t="s">
        <v>250</v>
      </c>
      <c r="F63" s="31" t="s">
        <v>36</v>
      </c>
      <c r="G63" s="19" t="s">
        <v>162</v>
      </c>
      <c r="H63" s="19" t="s">
        <v>130</v>
      </c>
      <c r="I63" s="19" t="s">
        <v>130</v>
      </c>
      <c r="J63" s="21">
        <v>312</v>
      </c>
      <c r="K63" s="19"/>
      <c r="L63" s="19"/>
      <c r="M63" s="30"/>
      <c r="N63" s="19" t="s">
        <v>39</v>
      </c>
      <c r="O63" s="19"/>
      <c r="P63" s="19">
        <v>138</v>
      </c>
      <c r="Q63" s="19">
        <v>126</v>
      </c>
      <c r="R63" s="19">
        <v>12</v>
      </c>
      <c r="S63" s="19" t="s">
        <v>163</v>
      </c>
      <c r="T63" s="19" t="s">
        <v>164</v>
      </c>
      <c r="U63" s="48" t="s">
        <v>165</v>
      </c>
    </row>
    <row r="64" ht="63" spans="1:21">
      <c r="A64" s="19">
        <v>28</v>
      </c>
      <c r="B64" s="19" t="s">
        <v>251</v>
      </c>
      <c r="C64" s="19" t="s">
        <v>33</v>
      </c>
      <c r="D64" s="19" t="s">
        <v>252</v>
      </c>
      <c r="E64" s="19" t="s">
        <v>253</v>
      </c>
      <c r="F64" s="31" t="s">
        <v>36</v>
      </c>
      <c r="G64" s="19" t="s">
        <v>37</v>
      </c>
      <c r="H64" s="19" t="s">
        <v>130</v>
      </c>
      <c r="I64" s="19" t="s">
        <v>130</v>
      </c>
      <c r="J64" s="21">
        <v>50</v>
      </c>
      <c r="K64" s="19"/>
      <c r="L64" s="19"/>
      <c r="M64" s="30"/>
      <c r="N64" s="19" t="s">
        <v>39</v>
      </c>
      <c r="O64" s="19"/>
      <c r="P64" s="19">
        <v>109</v>
      </c>
      <c r="Q64" s="19">
        <v>104</v>
      </c>
      <c r="R64" s="19">
        <v>6</v>
      </c>
      <c r="S64" s="19" t="s">
        <v>169</v>
      </c>
      <c r="T64" s="19" t="s">
        <v>164</v>
      </c>
      <c r="U64" s="48" t="s">
        <v>165</v>
      </c>
    </row>
    <row r="65" ht="73.5" spans="1:21">
      <c r="A65" s="19">
        <v>29</v>
      </c>
      <c r="B65" s="19" t="s">
        <v>254</v>
      </c>
      <c r="C65" s="19" t="s">
        <v>33</v>
      </c>
      <c r="D65" s="19" t="s">
        <v>255</v>
      </c>
      <c r="E65" s="19" t="s">
        <v>256</v>
      </c>
      <c r="F65" s="19" t="s">
        <v>36</v>
      </c>
      <c r="G65" s="19" t="s">
        <v>200</v>
      </c>
      <c r="H65" s="19" t="s">
        <v>117</v>
      </c>
      <c r="I65" s="19" t="s">
        <v>117</v>
      </c>
      <c r="J65" s="19">
        <v>147</v>
      </c>
      <c r="K65" s="19"/>
      <c r="L65" s="19"/>
      <c r="M65" s="30"/>
      <c r="N65" s="19" t="s">
        <v>39</v>
      </c>
      <c r="O65" s="30"/>
      <c r="P65" s="19">
        <f>Q65+R65</f>
        <v>235</v>
      </c>
      <c r="Q65" s="19">
        <v>222</v>
      </c>
      <c r="R65" s="19">
        <v>13</v>
      </c>
      <c r="S65" s="19" t="s">
        <v>257</v>
      </c>
      <c r="T65" s="19" t="s">
        <v>164</v>
      </c>
      <c r="U65" s="48" t="s">
        <v>165</v>
      </c>
    </row>
    <row r="66" ht="73.5" spans="1:21">
      <c r="A66" s="19">
        <v>30</v>
      </c>
      <c r="B66" s="19" t="s">
        <v>258</v>
      </c>
      <c r="C66" s="19" t="s">
        <v>33</v>
      </c>
      <c r="D66" s="19" t="s">
        <v>259</v>
      </c>
      <c r="E66" s="19" t="s">
        <v>260</v>
      </c>
      <c r="F66" s="19" t="s">
        <v>36</v>
      </c>
      <c r="G66" s="19" t="s">
        <v>162</v>
      </c>
      <c r="H66" s="19" t="s">
        <v>117</v>
      </c>
      <c r="I66" s="19" t="s">
        <v>117</v>
      </c>
      <c r="J66" s="21">
        <v>400</v>
      </c>
      <c r="K66" s="19"/>
      <c r="L66" s="19"/>
      <c r="M66" s="30"/>
      <c r="N66" s="19" t="s">
        <v>39</v>
      </c>
      <c r="O66" s="19"/>
      <c r="P66" s="19">
        <v>599</v>
      </c>
      <c r="Q66" s="19">
        <v>591</v>
      </c>
      <c r="R66" s="19">
        <v>8</v>
      </c>
      <c r="S66" s="19" t="s">
        <v>163</v>
      </c>
      <c r="T66" s="48" t="s">
        <v>164</v>
      </c>
      <c r="U66" s="48" t="s">
        <v>165</v>
      </c>
    </row>
    <row r="67" ht="88" customHeight="1" spans="1:21">
      <c r="A67" s="19">
        <v>31</v>
      </c>
      <c r="B67" s="20" t="s">
        <v>261</v>
      </c>
      <c r="C67" s="19" t="s">
        <v>33</v>
      </c>
      <c r="D67" s="19" t="s">
        <v>262</v>
      </c>
      <c r="E67" s="19" t="s">
        <v>263</v>
      </c>
      <c r="F67" s="31" t="s">
        <v>36</v>
      </c>
      <c r="G67" s="19" t="s">
        <v>200</v>
      </c>
      <c r="H67" s="19" t="s">
        <v>264</v>
      </c>
      <c r="I67" s="19" t="s">
        <v>264</v>
      </c>
      <c r="J67" s="21">
        <v>140</v>
      </c>
      <c r="K67" s="19"/>
      <c r="L67" s="19"/>
      <c r="M67" s="30"/>
      <c r="N67" s="39" t="s">
        <v>39</v>
      </c>
      <c r="O67" s="19"/>
      <c r="P67" s="19">
        <v>127</v>
      </c>
      <c r="Q67" s="19">
        <v>123</v>
      </c>
      <c r="R67" s="19">
        <v>4</v>
      </c>
      <c r="S67" s="19" t="s">
        <v>169</v>
      </c>
      <c r="T67" s="48" t="s">
        <v>164</v>
      </c>
      <c r="U67" s="48" t="s">
        <v>165</v>
      </c>
    </row>
    <row r="68" ht="88" customHeight="1" spans="1:21">
      <c r="A68" s="19">
        <v>32</v>
      </c>
      <c r="B68" s="20" t="s">
        <v>265</v>
      </c>
      <c r="C68" s="19" t="s">
        <v>33</v>
      </c>
      <c r="D68" s="19" t="s">
        <v>266</v>
      </c>
      <c r="E68" s="19" t="s">
        <v>267</v>
      </c>
      <c r="F68" s="31" t="s">
        <v>36</v>
      </c>
      <c r="G68" s="19" t="s">
        <v>37</v>
      </c>
      <c r="H68" s="19" t="s">
        <v>264</v>
      </c>
      <c r="I68" s="19" t="s">
        <v>264</v>
      </c>
      <c r="J68" s="21">
        <v>230</v>
      </c>
      <c r="K68" s="19"/>
      <c r="L68" s="19"/>
      <c r="M68" s="30"/>
      <c r="N68" s="39" t="s">
        <v>39</v>
      </c>
      <c r="O68" s="19"/>
      <c r="P68" s="19">
        <v>396</v>
      </c>
      <c r="Q68" s="19">
        <v>366</v>
      </c>
      <c r="R68" s="19">
        <v>30</v>
      </c>
      <c r="S68" s="49" t="s">
        <v>178</v>
      </c>
      <c r="T68" s="48" t="s">
        <v>164</v>
      </c>
      <c r="U68" s="48" t="s">
        <v>165</v>
      </c>
    </row>
    <row r="69" ht="88" customHeight="1" spans="1:21">
      <c r="A69" s="19">
        <v>33</v>
      </c>
      <c r="B69" s="20" t="s">
        <v>268</v>
      </c>
      <c r="C69" s="19" t="s">
        <v>33</v>
      </c>
      <c r="D69" s="19" t="s">
        <v>266</v>
      </c>
      <c r="E69" s="20" t="s">
        <v>269</v>
      </c>
      <c r="F69" s="31" t="s">
        <v>36</v>
      </c>
      <c r="G69" s="19" t="s">
        <v>200</v>
      </c>
      <c r="H69" s="19" t="s">
        <v>264</v>
      </c>
      <c r="I69" s="19" t="s">
        <v>264</v>
      </c>
      <c r="J69" s="21">
        <v>360</v>
      </c>
      <c r="K69" s="19"/>
      <c r="L69" s="19"/>
      <c r="M69" s="30"/>
      <c r="N69" s="39" t="s">
        <v>39</v>
      </c>
      <c r="O69" s="19"/>
      <c r="P69" s="19">
        <v>396</v>
      </c>
      <c r="Q69" s="19">
        <v>366</v>
      </c>
      <c r="R69" s="19">
        <v>30</v>
      </c>
      <c r="S69" s="19" t="s">
        <v>169</v>
      </c>
      <c r="T69" s="19" t="s">
        <v>164</v>
      </c>
      <c r="U69" s="48" t="s">
        <v>165</v>
      </c>
    </row>
    <row r="70" ht="88" customHeight="1" spans="1:21">
      <c r="A70" s="19">
        <v>34</v>
      </c>
      <c r="B70" s="20" t="s">
        <v>270</v>
      </c>
      <c r="C70" s="19" t="s">
        <v>33</v>
      </c>
      <c r="D70" s="19" t="s">
        <v>271</v>
      </c>
      <c r="E70" s="20" t="s">
        <v>272</v>
      </c>
      <c r="F70" s="31" t="s">
        <v>36</v>
      </c>
      <c r="G70" s="20" t="s">
        <v>173</v>
      </c>
      <c r="H70" s="19" t="s">
        <v>135</v>
      </c>
      <c r="I70" s="20" t="s">
        <v>135</v>
      </c>
      <c r="J70" s="21">
        <v>200</v>
      </c>
      <c r="K70" s="19"/>
      <c r="L70" s="19"/>
      <c r="M70" s="30"/>
      <c r="N70" s="39" t="s">
        <v>39</v>
      </c>
      <c r="O70" s="19"/>
      <c r="P70" s="19">
        <v>98</v>
      </c>
      <c r="Q70" s="19">
        <v>98</v>
      </c>
      <c r="R70" s="19">
        <v>0</v>
      </c>
      <c r="S70" s="19" t="s">
        <v>169</v>
      </c>
      <c r="T70" s="19" t="s">
        <v>164</v>
      </c>
      <c r="U70" s="48" t="s">
        <v>165</v>
      </c>
    </row>
    <row r="71" ht="84" spans="1:21">
      <c r="A71" s="19">
        <v>35</v>
      </c>
      <c r="B71" s="19" t="s">
        <v>273</v>
      </c>
      <c r="C71" s="19" t="s">
        <v>54</v>
      </c>
      <c r="D71" s="19" t="s">
        <v>274</v>
      </c>
      <c r="E71" s="19" t="s">
        <v>275</v>
      </c>
      <c r="F71" s="19" t="s">
        <v>36</v>
      </c>
      <c r="G71" s="19" t="s">
        <v>162</v>
      </c>
      <c r="H71" s="19" t="s">
        <v>162</v>
      </c>
      <c r="I71" s="19" t="s">
        <v>162</v>
      </c>
      <c r="J71" s="19">
        <v>1200</v>
      </c>
      <c r="K71" s="19"/>
      <c r="L71" s="19"/>
      <c r="M71" s="19"/>
      <c r="N71" s="39" t="s">
        <v>39</v>
      </c>
      <c r="O71" s="19"/>
      <c r="P71" s="19">
        <v>1008</v>
      </c>
      <c r="Q71" s="19">
        <v>200</v>
      </c>
      <c r="R71" s="19">
        <v>10</v>
      </c>
      <c r="S71" s="19" t="s">
        <v>276</v>
      </c>
      <c r="T71" s="19" t="s">
        <v>164</v>
      </c>
      <c r="U71" s="19" t="s">
        <v>165</v>
      </c>
    </row>
    <row r="72" ht="73.5" spans="1:21">
      <c r="A72" s="19">
        <v>36</v>
      </c>
      <c r="B72" s="19" t="s">
        <v>277</v>
      </c>
      <c r="C72" s="19" t="s">
        <v>54</v>
      </c>
      <c r="D72" s="19" t="s">
        <v>278</v>
      </c>
      <c r="E72" s="19" t="s">
        <v>279</v>
      </c>
      <c r="F72" s="19" t="s">
        <v>36</v>
      </c>
      <c r="G72" s="19" t="s">
        <v>162</v>
      </c>
      <c r="H72" s="19" t="s">
        <v>162</v>
      </c>
      <c r="I72" s="19" t="s">
        <v>162</v>
      </c>
      <c r="J72" s="19">
        <v>500</v>
      </c>
      <c r="K72" s="19"/>
      <c r="L72" s="29"/>
      <c r="M72" s="30"/>
      <c r="N72" s="39" t="s">
        <v>39</v>
      </c>
      <c r="O72" s="30"/>
      <c r="P72" s="19">
        <v>630</v>
      </c>
      <c r="Q72" s="19">
        <v>400</v>
      </c>
      <c r="R72" s="19">
        <v>30</v>
      </c>
      <c r="S72" s="19" t="s">
        <v>280</v>
      </c>
      <c r="T72" s="19" t="s">
        <v>164</v>
      </c>
      <c r="U72" s="19" t="s">
        <v>165</v>
      </c>
    </row>
    <row r="73" ht="126" spans="1:21">
      <c r="A73" s="19">
        <v>37</v>
      </c>
      <c r="B73" s="19" t="s">
        <v>281</v>
      </c>
      <c r="C73" s="19" t="s">
        <v>54</v>
      </c>
      <c r="D73" s="19" t="s">
        <v>282</v>
      </c>
      <c r="E73" s="19" t="s">
        <v>283</v>
      </c>
      <c r="F73" s="19" t="s">
        <v>36</v>
      </c>
      <c r="G73" s="19" t="s">
        <v>37</v>
      </c>
      <c r="H73" s="19" t="s">
        <v>37</v>
      </c>
      <c r="I73" s="19" t="s">
        <v>37</v>
      </c>
      <c r="J73" s="19">
        <v>1562.15</v>
      </c>
      <c r="K73" s="19"/>
      <c r="L73" s="29"/>
      <c r="M73" s="30"/>
      <c r="N73" s="39" t="s">
        <v>39</v>
      </c>
      <c r="O73" s="30"/>
      <c r="P73" s="19">
        <v>633</v>
      </c>
      <c r="Q73" s="19">
        <v>220</v>
      </c>
      <c r="R73" s="19">
        <v>0</v>
      </c>
      <c r="S73" s="19" t="s">
        <v>284</v>
      </c>
      <c r="T73" s="19" t="s">
        <v>164</v>
      </c>
      <c r="U73" s="19" t="s">
        <v>165</v>
      </c>
    </row>
    <row r="74" ht="38" customHeight="1" spans="1:21">
      <c r="A74" s="50" t="s">
        <v>142</v>
      </c>
      <c r="B74" s="50" t="s">
        <v>285</v>
      </c>
      <c r="C74" s="51"/>
      <c r="D74" s="51"/>
      <c r="E74" s="51"/>
      <c r="F74" s="51"/>
      <c r="G74" s="51"/>
      <c r="H74" s="51"/>
      <c r="I74" s="51"/>
      <c r="J74" s="51">
        <f>SUM(J75:J88)</f>
        <v>4832</v>
      </c>
      <c r="K74" s="51"/>
      <c r="L74" s="57"/>
      <c r="M74" s="43"/>
      <c r="N74" s="58" t="s">
        <v>39</v>
      </c>
      <c r="O74" s="59"/>
      <c r="P74" s="51">
        <f>SUM(P75:P88)</f>
        <v>3156</v>
      </c>
      <c r="Q74" s="51">
        <f>SUM(Q75:Q88)</f>
        <v>3154</v>
      </c>
      <c r="R74" s="51">
        <f>SUM(R75:R88)</f>
        <v>2</v>
      </c>
      <c r="S74" s="51"/>
      <c r="T74" s="51"/>
      <c r="U74" s="51"/>
    </row>
    <row r="75" ht="91" customHeight="1" spans="1:21">
      <c r="A75" s="19">
        <v>1</v>
      </c>
      <c r="B75" s="19" t="s">
        <v>286</v>
      </c>
      <c r="C75" s="51" t="s">
        <v>33</v>
      </c>
      <c r="D75" s="19" t="s">
        <v>287</v>
      </c>
      <c r="E75" s="19" t="s">
        <v>288</v>
      </c>
      <c r="F75" s="51" t="s">
        <v>36</v>
      </c>
      <c r="G75" s="51" t="s">
        <v>173</v>
      </c>
      <c r="H75" s="51" t="s">
        <v>264</v>
      </c>
      <c r="I75" s="51" t="s">
        <v>264</v>
      </c>
      <c r="J75" s="19">
        <v>280</v>
      </c>
      <c r="K75" s="42"/>
      <c r="L75" s="29"/>
      <c r="M75" s="30"/>
      <c r="N75" s="58" t="s">
        <v>39</v>
      </c>
      <c r="O75" s="39"/>
      <c r="P75" s="19">
        <v>120</v>
      </c>
      <c r="Q75" s="19">
        <v>120</v>
      </c>
      <c r="R75" s="19">
        <v>0</v>
      </c>
      <c r="S75" s="51" t="s">
        <v>289</v>
      </c>
      <c r="T75" s="51" t="s">
        <v>164</v>
      </c>
      <c r="U75" s="51" t="s">
        <v>165</v>
      </c>
    </row>
    <row r="76" ht="91" customHeight="1" spans="1:21">
      <c r="A76" s="19">
        <v>2</v>
      </c>
      <c r="B76" s="19" t="s">
        <v>290</v>
      </c>
      <c r="C76" s="51" t="s">
        <v>33</v>
      </c>
      <c r="D76" s="19" t="s">
        <v>291</v>
      </c>
      <c r="E76" s="19" t="s">
        <v>292</v>
      </c>
      <c r="F76" s="51" t="s">
        <v>36</v>
      </c>
      <c r="G76" s="51" t="s">
        <v>173</v>
      </c>
      <c r="H76" s="51" t="s">
        <v>38</v>
      </c>
      <c r="I76" s="51" t="s">
        <v>38</v>
      </c>
      <c r="J76" s="19">
        <v>300</v>
      </c>
      <c r="K76" s="42"/>
      <c r="L76" s="29"/>
      <c r="M76" s="30"/>
      <c r="N76" s="58" t="s">
        <v>39</v>
      </c>
      <c r="O76" s="39"/>
      <c r="P76" s="19">
        <v>125</v>
      </c>
      <c r="Q76" s="19">
        <v>125</v>
      </c>
      <c r="R76" s="19">
        <v>0</v>
      </c>
      <c r="S76" s="51" t="s">
        <v>293</v>
      </c>
      <c r="T76" s="51" t="s">
        <v>164</v>
      </c>
      <c r="U76" s="51" t="s">
        <v>165</v>
      </c>
    </row>
    <row r="77" ht="91" customHeight="1" spans="1:21">
      <c r="A77" s="19">
        <v>3</v>
      </c>
      <c r="B77" s="19" t="s">
        <v>294</v>
      </c>
      <c r="C77" s="51" t="s">
        <v>33</v>
      </c>
      <c r="D77" s="19" t="s">
        <v>295</v>
      </c>
      <c r="E77" s="19" t="s">
        <v>296</v>
      </c>
      <c r="F77" s="51" t="s">
        <v>36</v>
      </c>
      <c r="G77" s="51" t="s">
        <v>173</v>
      </c>
      <c r="H77" s="51" t="s">
        <v>38</v>
      </c>
      <c r="I77" s="51" t="s">
        <v>38</v>
      </c>
      <c r="J77" s="19">
        <v>200</v>
      </c>
      <c r="K77" s="42"/>
      <c r="L77" s="29"/>
      <c r="M77" s="30"/>
      <c r="N77" s="58" t="s">
        <v>39</v>
      </c>
      <c r="O77" s="39"/>
      <c r="P77" s="19">
        <v>171</v>
      </c>
      <c r="Q77" s="19">
        <v>171</v>
      </c>
      <c r="R77" s="19">
        <v>0</v>
      </c>
      <c r="S77" s="51" t="s">
        <v>297</v>
      </c>
      <c r="T77" s="51" t="s">
        <v>164</v>
      </c>
      <c r="U77" s="51" t="s">
        <v>165</v>
      </c>
    </row>
    <row r="78" ht="91" customHeight="1" spans="1:21">
      <c r="A78" s="19">
        <v>4</v>
      </c>
      <c r="B78" s="19" t="s">
        <v>298</v>
      </c>
      <c r="C78" s="51" t="s">
        <v>33</v>
      </c>
      <c r="D78" s="19" t="s">
        <v>274</v>
      </c>
      <c r="E78" s="19" t="s">
        <v>299</v>
      </c>
      <c r="F78" s="51" t="s">
        <v>36</v>
      </c>
      <c r="G78" s="51" t="s">
        <v>173</v>
      </c>
      <c r="H78" s="51" t="s">
        <v>135</v>
      </c>
      <c r="I78" s="51" t="s">
        <v>135</v>
      </c>
      <c r="J78" s="19">
        <v>250</v>
      </c>
      <c r="K78" s="42"/>
      <c r="L78" s="29"/>
      <c r="M78" s="30"/>
      <c r="N78" s="58" t="s">
        <v>39</v>
      </c>
      <c r="O78" s="39"/>
      <c r="P78" s="19">
        <v>600</v>
      </c>
      <c r="Q78" s="19">
        <v>600</v>
      </c>
      <c r="R78" s="19">
        <v>0</v>
      </c>
      <c r="S78" s="51" t="s">
        <v>300</v>
      </c>
      <c r="T78" s="51" t="s">
        <v>164</v>
      </c>
      <c r="U78" s="51" t="s">
        <v>165</v>
      </c>
    </row>
    <row r="79" ht="91" customHeight="1" spans="1:21">
      <c r="A79" s="19">
        <v>5</v>
      </c>
      <c r="B79" s="19" t="s">
        <v>301</v>
      </c>
      <c r="C79" s="51" t="s">
        <v>33</v>
      </c>
      <c r="D79" s="19" t="s">
        <v>302</v>
      </c>
      <c r="E79" s="19" t="s">
        <v>303</v>
      </c>
      <c r="F79" s="51" t="s">
        <v>36</v>
      </c>
      <c r="G79" s="51" t="s">
        <v>173</v>
      </c>
      <c r="H79" s="51" t="s">
        <v>135</v>
      </c>
      <c r="I79" s="51" t="s">
        <v>135</v>
      </c>
      <c r="J79" s="19">
        <v>150</v>
      </c>
      <c r="K79" s="42"/>
      <c r="L79" s="29"/>
      <c r="M79" s="30"/>
      <c r="N79" s="58" t="s">
        <v>39</v>
      </c>
      <c r="O79" s="39"/>
      <c r="P79" s="19">
        <v>200</v>
      </c>
      <c r="Q79" s="19">
        <v>200</v>
      </c>
      <c r="R79" s="19">
        <v>0</v>
      </c>
      <c r="S79" s="51" t="s">
        <v>304</v>
      </c>
      <c r="T79" s="51" t="s">
        <v>164</v>
      </c>
      <c r="U79" s="51" t="s">
        <v>165</v>
      </c>
    </row>
    <row r="80" ht="91" customHeight="1" spans="1:21">
      <c r="A80" s="19">
        <v>6</v>
      </c>
      <c r="B80" s="19" t="s">
        <v>305</v>
      </c>
      <c r="C80" s="51" t="s">
        <v>33</v>
      </c>
      <c r="D80" s="19" t="s">
        <v>72</v>
      </c>
      <c r="E80" s="19" t="s">
        <v>306</v>
      </c>
      <c r="F80" s="51" t="s">
        <v>36</v>
      </c>
      <c r="G80" s="51" t="s">
        <v>173</v>
      </c>
      <c r="H80" s="51" t="s">
        <v>66</v>
      </c>
      <c r="I80" s="51" t="s">
        <v>66</v>
      </c>
      <c r="J80" s="19">
        <v>730</v>
      </c>
      <c r="K80" s="42"/>
      <c r="L80" s="29"/>
      <c r="M80" s="30"/>
      <c r="N80" s="58" t="s">
        <v>39</v>
      </c>
      <c r="O80" s="39"/>
      <c r="P80" s="19">
        <v>190</v>
      </c>
      <c r="Q80" s="19">
        <v>188</v>
      </c>
      <c r="R80" s="19">
        <v>2</v>
      </c>
      <c r="S80" s="51" t="s">
        <v>307</v>
      </c>
      <c r="T80" s="51" t="s">
        <v>164</v>
      </c>
      <c r="U80" s="51" t="s">
        <v>165</v>
      </c>
    </row>
    <row r="81" ht="91" customHeight="1" spans="1:21">
      <c r="A81" s="19">
        <v>7</v>
      </c>
      <c r="B81" s="19" t="s">
        <v>308</v>
      </c>
      <c r="C81" s="51" t="s">
        <v>33</v>
      </c>
      <c r="D81" s="19" t="s">
        <v>309</v>
      </c>
      <c r="E81" s="19" t="s">
        <v>310</v>
      </c>
      <c r="F81" s="51" t="s">
        <v>36</v>
      </c>
      <c r="G81" s="51" t="s">
        <v>173</v>
      </c>
      <c r="H81" s="51" t="s">
        <v>66</v>
      </c>
      <c r="I81" s="51" t="s">
        <v>66</v>
      </c>
      <c r="J81" s="19">
        <v>300</v>
      </c>
      <c r="K81" s="42"/>
      <c r="L81" s="29"/>
      <c r="M81" s="30"/>
      <c r="N81" s="58" t="s">
        <v>39</v>
      </c>
      <c r="O81" s="39"/>
      <c r="P81" s="19">
        <v>125</v>
      </c>
      <c r="Q81" s="19">
        <v>125</v>
      </c>
      <c r="R81" s="19">
        <v>0</v>
      </c>
      <c r="S81" s="51" t="s">
        <v>293</v>
      </c>
      <c r="T81" s="51" t="s">
        <v>164</v>
      </c>
      <c r="U81" s="51" t="s">
        <v>165</v>
      </c>
    </row>
    <row r="82" ht="91" customHeight="1" spans="1:21">
      <c r="A82" s="19">
        <v>8</v>
      </c>
      <c r="B82" s="19" t="s">
        <v>311</v>
      </c>
      <c r="C82" s="51" t="s">
        <v>33</v>
      </c>
      <c r="D82" s="19" t="s">
        <v>97</v>
      </c>
      <c r="E82" s="19" t="s">
        <v>312</v>
      </c>
      <c r="F82" s="51" t="s">
        <v>36</v>
      </c>
      <c r="G82" s="51" t="s">
        <v>173</v>
      </c>
      <c r="H82" s="51" t="s">
        <v>100</v>
      </c>
      <c r="I82" s="51" t="s">
        <v>100</v>
      </c>
      <c r="J82" s="19">
        <v>300</v>
      </c>
      <c r="K82" s="42"/>
      <c r="L82" s="29"/>
      <c r="M82" s="30"/>
      <c r="N82" s="58" t="s">
        <v>39</v>
      </c>
      <c r="O82" s="39"/>
      <c r="P82" s="19">
        <v>310</v>
      </c>
      <c r="Q82" s="19">
        <v>310</v>
      </c>
      <c r="R82" s="19">
        <v>0</v>
      </c>
      <c r="S82" s="51" t="s">
        <v>293</v>
      </c>
      <c r="T82" s="51" t="s">
        <v>164</v>
      </c>
      <c r="U82" s="51" t="s">
        <v>165</v>
      </c>
    </row>
    <row r="83" ht="91" customHeight="1" spans="1:21">
      <c r="A83" s="19">
        <v>9</v>
      </c>
      <c r="B83" s="19" t="s">
        <v>313</v>
      </c>
      <c r="C83" s="51" t="s">
        <v>33</v>
      </c>
      <c r="D83" s="19" t="s">
        <v>314</v>
      </c>
      <c r="E83" s="19" t="s">
        <v>315</v>
      </c>
      <c r="F83" s="51" t="s">
        <v>36</v>
      </c>
      <c r="G83" s="51" t="s">
        <v>173</v>
      </c>
      <c r="H83" s="51" t="s">
        <v>100</v>
      </c>
      <c r="I83" s="51" t="s">
        <v>100</v>
      </c>
      <c r="J83" s="19">
        <v>450</v>
      </c>
      <c r="K83" s="42"/>
      <c r="L83" s="29"/>
      <c r="M83" s="30"/>
      <c r="N83" s="58" t="s">
        <v>39</v>
      </c>
      <c r="O83" s="39"/>
      <c r="P83" s="19">
        <v>220</v>
      </c>
      <c r="Q83" s="19">
        <v>220</v>
      </c>
      <c r="R83" s="19">
        <v>0</v>
      </c>
      <c r="S83" s="51" t="s">
        <v>316</v>
      </c>
      <c r="T83" s="51" t="s">
        <v>164</v>
      </c>
      <c r="U83" s="51" t="s">
        <v>165</v>
      </c>
    </row>
    <row r="84" ht="91" customHeight="1" spans="1:21">
      <c r="A84" s="19">
        <v>10</v>
      </c>
      <c r="B84" s="19" t="s">
        <v>317</v>
      </c>
      <c r="C84" s="51" t="s">
        <v>33</v>
      </c>
      <c r="D84" s="19" t="s">
        <v>318</v>
      </c>
      <c r="E84" s="19" t="s">
        <v>319</v>
      </c>
      <c r="F84" s="51" t="s">
        <v>36</v>
      </c>
      <c r="G84" s="51" t="s">
        <v>173</v>
      </c>
      <c r="H84" s="51" t="s">
        <v>117</v>
      </c>
      <c r="I84" s="51" t="s">
        <v>117</v>
      </c>
      <c r="J84" s="19">
        <v>150</v>
      </c>
      <c r="K84" s="42"/>
      <c r="L84" s="29"/>
      <c r="M84" s="30"/>
      <c r="N84" s="58" t="s">
        <v>39</v>
      </c>
      <c r="O84" s="39"/>
      <c r="P84" s="19">
        <v>100</v>
      </c>
      <c r="Q84" s="19">
        <v>100</v>
      </c>
      <c r="R84" s="19">
        <v>0</v>
      </c>
      <c r="S84" s="51" t="s">
        <v>320</v>
      </c>
      <c r="T84" s="51" t="s">
        <v>164</v>
      </c>
      <c r="U84" s="51" t="s">
        <v>165</v>
      </c>
    </row>
    <row r="85" ht="91" customHeight="1" spans="1:21">
      <c r="A85" s="19">
        <v>11</v>
      </c>
      <c r="B85" s="19" t="s">
        <v>321</v>
      </c>
      <c r="C85" s="51" t="s">
        <v>33</v>
      </c>
      <c r="D85" s="19" t="s">
        <v>322</v>
      </c>
      <c r="E85" s="19" t="s">
        <v>323</v>
      </c>
      <c r="F85" s="51" t="s">
        <v>36</v>
      </c>
      <c r="G85" s="51" t="s">
        <v>173</v>
      </c>
      <c r="H85" s="51" t="s">
        <v>117</v>
      </c>
      <c r="I85" s="51" t="s">
        <v>117</v>
      </c>
      <c r="J85" s="19">
        <v>230</v>
      </c>
      <c r="K85" s="42"/>
      <c r="L85" s="29"/>
      <c r="M85" s="30"/>
      <c r="N85" s="58" t="s">
        <v>39</v>
      </c>
      <c r="O85" s="39"/>
      <c r="P85" s="19">
        <v>150</v>
      </c>
      <c r="Q85" s="19">
        <v>150</v>
      </c>
      <c r="R85" s="19">
        <v>0</v>
      </c>
      <c r="S85" s="51" t="s">
        <v>324</v>
      </c>
      <c r="T85" s="51" t="s">
        <v>164</v>
      </c>
      <c r="U85" s="51" t="s">
        <v>165</v>
      </c>
    </row>
    <row r="86" ht="91" customHeight="1" spans="1:21">
      <c r="A86" s="19">
        <v>12</v>
      </c>
      <c r="B86" s="19" t="s">
        <v>325</v>
      </c>
      <c r="C86" s="51" t="s">
        <v>33</v>
      </c>
      <c r="D86" s="19" t="s">
        <v>326</v>
      </c>
      <c r="E86" s="19" t="s">
        <v>327</v>
      </c>
      <c r="F86" s="51" t="s">
        <v>36</v>
      </c>
      <c r="G86" s="51" t="s">
        <v>173</v>
      </c>
      <c r="H86" s="51" t="s">
        <v>130</v>
      </c>
      <c r="I86" s="51" t="s">
        <v>130</v>
      </c>
      <c r="J86" s="19">
        <v>309</v>
      </c>
      <c r="K86" s="42"/>
      <c r="L86" s="29"/>
      <c r="M86" s="30"/>
      <c r="N86" s="58" t="s">
        <v>39</v>
      </c>
      <c r="O86" s="39"/>
      <c r="P86" s="19">
        <v>310</v>
      </c>
      <c r="Q86" s="19">
        <v>310</v>
      </c>
      <c r="R86" s="19">
        <v>0</v>
      </c>
      <c r="S86" s="51" t="s">
        <v>328</v>
      </c>
      <c r="T86" s="51" t="s">
        <v>164</v>
      </c>
      <c r="U86" s="51" t="s">
        <v>165</v>
      </c>
    </row>
    <row r="87" ht="91" customHeight="1" spans="1:21">
      <c r="A87" s="19">
        <v>13</v>
      </c>
      <c r="B87" s="19" t="s">
        <v>329</v>
      </c>
      <c r="C87" s="51" t="s">
        <v>33</v>
      </c>
      <c r="D87" s="19" t="s">
        <v>128</v>
      </c>
      <c r="E87" s="19" t="s">
        <v>330</v>
      </c>
      <c r="F87" s="51" t="s">
        <v>36</v>
      </c>
      <c r="G87" s="51" t="s">
        <v>173</v>
      </c>
      <c r="H87" s="51" t="s">
        <v>130</v>
      </c>
      <c r="I87" s="51" t="s">
        <v>130</v>
      </c>
      <c r="J87" s="19">
        <v>958</v>
      </c>
      <c r="K87" s="42"/>
      <c r="L87" s="29"/>
      <c r="M87" s="30"/>
      <c r="N87" s="58" t="s">
        <v>39</v>
      </c>
      <c r="O87" s="39"/>
      <c r="P87" s="19">
        <v>220</v>
      </c>
      <c r="Q87" s="19">
        <v>220</v>
      </c>
      <c r="R87" s="19">
        <v>0</v>
      </c>
      <c r="S87" s="51" t="s">
        <v>316</v>
      </c>
      <c r="T87" s="51" t="s">
        <v>164</v>
      </c>
      <c r="U87" s="51" t="s">
        <v>165</v>
      </c>
    </row>
    <row r="88" ht="91" customHeight="1" spans="1:21">
      <c r="A88" s="19">
        <v>14</v>
      </c>
      <c r="B88" s="19" t="s">
        <v>331</v>
      </c>
      <c r="C88" s="51" t="s">
        <v>33</v>
      </c>
      <c r="D88" s="19" t="s">
        <v>332</v>
      </c>
      <c r="E88" s="19" t="s">
        <v>333</v>
      </c>
      <c r="F88" s="51" t="s">
        <v>36</v>
      </c>
      <c r="G88" s="51" t="s">
        <v>173</v>
      </c>
      <c r="H88" s="51" t="s">
        <v>81</v>
      </c>
      <c r="I88" s="51" t="s">
        <v>81</v>
      </c>
      <c r="J88" s="19">
        <v>225</v>
      </c>
      <c r="K88" s="42"/>
      <c r="L88" s="29"/>
      <c r="M88" s="30"/>
      <c r="N88" s="58" t="s">
        <v>39</v>
      </c>
      <c r="O88" s="39"/>
      <c r="P88" s="19">
        <v>315</v>
      </c>
      <c r="Q88" s="19">
        <v>315</v>
      </c>
      <c r="R88" s="19">
        <v>0</v>
      </c>
      <c r="S88" s="51" t="s">
        <v>334</v>
      </c>
      <c r="T88" s="51" t="s">
        <v>164</v>
      </c>
      <c r="U88" s="51" t="s">
        <v>165</v>
      </c>
    </row>
    <row r="89" ht="91" customHeight="1" spans="1:21">
      <c r="A89" s="18" t="s">
        <v>151</v>
      </c>
      <c r="B89" s="18" t="s">
        <v>335</v>
      </c>
      <c r="C89" s="19" t="s">
        <v>33</v>
      </c>
      <c r="D89" s="19" t="s">
        <v>104</v>
      </c>
      <c r="E89" s="19" t="s">
        <v>336</v>
      </c>
      <c r="F89" s="19" t="s">
        <v>36</v>
      </c>
      <c r="G89" s="19" t="s">
        <v>56</v>
      </c>
      <c r="H89" s="19" t="s">
        <v>100</v>
      </c>
      <c r="I89" s="19" t="s">
        <v>100</v>
      </c>
      <c r="J89" s="19">
        <v>100</v>
      </c>
      <c r="K89" s="42"/>
      <c r="L89" s="29"/>
      <c r="M89" s="30"/>
      <c r="N89" s="39" t="s">
        <v>39</v>
      </c>
      <c r="O89" s="39"/>
      <c r="P89" s="19">
        <v>100</v>
      </c>
      <c r="Q89" s="19">
        <v>100</v>
      </c>
      <c r="R89" s="19">
        <v>0</v>
      </c>
      <c r="S89" s="19" t="s">
        <v>221</v>
      </c>
      <c r="T89" s="19" t="s">
        <v>164</v>
      </c>
      <c r="U89" s="19" t="s">
        <v>165</v>
      </c>
    </row>
    <row r="90" ht="22.5" spans="1:21">
      <c r="A90" s="14" t="s">
        <v>337</v>
      </c>
      <c r="B90" s="15" t="s">
        <v>338</v>
      </c>
      <c r="C90" s="29"/>
      <c r="D90" s="29"/>
      <c r="E90" s="29"/>
      <c r="F90" s="29"/>
      <c r="G90" s="29"/>
      <c r="H90" s="29"/>
      <c r="I90" s="29"/>
      <c r="J90" s="19">
        <f>SUM(J91:J93)</f>
        <v>159.9</v>
      </c>
      <c r="K90" s="42"/>
      <c r="L90" s="29"/>
      <c r="M90" s="29"/>
      <c r="N90" s="29"/>
      <c r="O90" s="29"/>
      <c r="P90" s="19">
        <f t="shared" ref="P90:R90" si="0">SUM(P91:P93)</f>
        <v>1066</v>
      </c>
      <c r="Q90" s="19">
        <f t="shared" si="0"/>
        <v>995</v>
      </c>
      <c r="R90" s="19">
        <f t="shared" si="0"/>
        <v>71</v>
      </c>
      <c r="S90" s="42"/>
      <c r="T90" s="42"/>
      <c r="U90" s="42"/>
    </row>
    <row r="91" ht="47" customHeight="1" spans="1:21">
      <c r="A91" s="18" t="s">
        <v>30</v>
      </c>
      <c r="B91" s="18" t="s">
        <v>339</v>
      </c>
      <c r="C91" s="19" t="s">
        <v>33</v>
      </c>
      <c r="D91" s="19" t="s">
        <v>340</v>
      </c>
      <c r="E91" s="19" t="s">
        <v>341</v>
      </c>
      <c r="F91" s="19" t="s">
        <v>146</v>
      </c>
      <c r="G91" s="19" t="s">
        <v>56</v>
      </c>
      <c r="H91" s="19" t="s">
        <v>147</v>
      </c>
      <c r="I91" s="19" t="s">
        <v>147</v>
      </c>
      <c r="J91" s="19">
        <v>69.9</v>
      </c>
      <c r="K91" s="19"/>
      <c r="L91" s="19"/>
      <c r="M91" s="19"/>
      <c r="N91" s="19"/>
      <c r="O91" s="39" t="s">
        <v>39</v>
      </c>
      <c r="P91" s="19">
        <v>466</v>
      </c>
      <c r="Q91" s="19">
        <v>400</v>
      </c>
      <c r="R91" s="19">
        <v>66</v>
      </c>
      <c r="S91" s="19" t="s">
        <v>342</v>
      </c>
      <c r="T91" s="19" t="s">
        <v>343</v>
      </c>
      <c r="U91" s="42"/>
    </row>
    <row r="92" ht="64" customHeight="1" spans="1:21">
      <c r="A92" s="18" t="s">
        <v>142</v>
      </c>
      <c r="B92" s="18" t="s">
        <v>344</v>
      </c>
      <c r="C92" s="19" t="s">
        <v>33</v>
      </c>
      <c r="D92" s="19" t="s">
        <v>144</v>
      </c>
      <c r="E92" s="19" t="s">
        <v>345</v>
      </c>
      <c r="F92" s="19" t="s">
        <v>146</v>
      </c>
      <c r="G92" s="19" t="s">
        <v>56</v>
      </c>
      <c r="H92" s="19" t="s">
        <v>56</v>
      </c>
      <c r="I92" s="19" t="s">
        <v>56</v>
      </c>
      <c r="J92" s="19">
        <v>20</v>
      </c>
      <c r="K92" s="19"/>
      <c r="L92" s="19"/>
      <c r="M92" s="19"/>
      <c r="N92" s="19"/>
      <c r="O92" s="39" t="s">
        <v>39</v>
      </c>
      <c r="P92" s="19">
        <v>600</v>
      </c>
      <c r="Q92" s="19">
        <v>595</v>
      </c>
      <c r="R92" s="19">
        <v>5</v>
      </c>
      <c r="S92" s="19" t="s">
        <v>346</v>
      </c>
      <c r="T92" s="19" t="s">
        <v>347</v>
      </c>
      <c r="U92" s="42"/>
    </row>
    <row r="93" ht="64" customHeight="1" spans="1:21">
      <c r="A93" s="18" t="s">
        <v>151</v>
      </c>
      <c r="B93" s="15" t="s">
        <v>348</v>
      </c>
      <c r="C93" s="52" t="s">
        <v>33</v>
      </c>
      <c r="D93" s="52" t="s">
        <v>349</v>
      </c>
      <c r="E93" s="52" t="s">
        <v>350</v>
      </c>
      <c r="F93" s="19" t="s">
        <v>146</v>
      </c>
      <c r="G93" s="52" t="s">
        <v>351</v>
      </c>
      <c r="H93" s="52" t="s">
        <v>147</v>
      </c>
      <c r="I93" s="52" t="s">
        <v>147</v>
      </c>
      <c r="J93" s="52">
        <v>70</v>
      </c>
      <c r="K93" s="42"/>
      <c r="L93" s="29"/>
      <c r="M93" s="30"/>
      <c r="N93" s="30"/>
      <c r="O93" s="39" t="s">
        <v>39</v>
      </c>
      <c r="P93" s="20"/>
      <c r="Q93" s="20"/>
      <c r="R93" s="20"/>
      <c r="S93" s="19" t="s">
        <v>352</v>
      </c>
      <c r="T93" s="20"/>
      <c r="U93" s="42"/>
    </row>
    <row r="94" ht="45" spans="1:21">
      <c r="A94" s="53" t="s">
        <v>353</v>
      </c>
      <c r="B94" s="54" t="s">
        <v>354</v>
      </c>
      <c r="C94" s="52" t="s">
        <v>33</v>
      </c>
      <c r="D94" s="55" t="s">
        <v>355</v>
      </c>
      <c r="E94" s="55" t="s">
        <v>354</v>
      </c>
      <c r="F94" s="19" t="s">
        <v>146</v>
      </c>
      <c r="G94" s="56" t="s">
        <v>356</v>
      </c>
      <c r="H94" s="56" t="s">
        <v>356</v>
      </c>
      <c r="I94" s="56" t="s">
        <v>356</v>
      </c>
      <c r="J94" s="60">
        <v>436</v>
      </c>
      <c r="K94" s="42"/>
      <c r="L94" s="29"/>
      <c r="M94" s="29"/>
      <c r="N94" s="39" t="s">
        <v>39</v>
      </c>
      <c r="O94" s="29"/>
      <c r="P94" s="29"/>
      <c r="Q94" s="29"/>
      <c r="R94" s="29"/>
      <c r="S94" s="19" t="s">
        <v>357</v>
      </c>
      <c r="T94" s="19" t="s">
        <v>357</v>
      </c>
      <c r="U94" s="42"/>
    </row>
    <row r="95" ht="56.25" spans="1:21">
      <c r="A95" s="53" t="s">
        <v>358</v>
      </c>
      <c r="B95" s="54" t="s">
        <v>359</v>
      </c>
      <c r="C95" s="55" t="s">
        <v>33</v>
      </c>
      <c r="D95" s="55" t="s">
        <v>360</v>
      </c>
      <c r="E95" s="55" t="s">
        <v>359</v>
      </c>
      <c r="F95" s="52" t="s">
        <v>361</v>
      </c>
      <c r="G95" s="52" t="s">
        <v>351</v>
      </c>
      <c r="H95" s="52" t="s">
        <v>351</v>
      </c>
      <c r="I95" s="52" t="s">
        <v>351</v>
      </c>
      <c r="J95" s="60">
        <v>500</v>
      </c>
      <c r="K95" s="42"/>
      <c r="L95" s="29"/>
      <c r="M95" s="39" t="s">
        <v>39</v>
      </c>
      <c r="N95" s="29"/>
      <c r="O95" s="29"/>
      <c r="P95" s="29"/>
      <c r="Q95" s="29"/>
      <c r="R95" s="29"/>
      <c r="S95" s="19" t="s">
        <v>174</v>
      </c>
      <c r="T95" s="19" t="s">
        <v>362</v>
      </c>
      <c r="U95" s="42"/>
    </row>
  </sheetData>
  <mergeCells count="24">
    <mergeCell ref="A1:T1"/>
    <mergeCell ref="B2:I2"/>
    <mergeCell ref="J2:L2"/>
    <mergeCell ref="M2:O2"/>
    <mergeCell ref="P2:R2"/>
    <mergeCell ref="K3:L3"/>
    <mergeCell ref="Q3:R3"/>
    <mergeCell ref="A5:I5"/>
    <mergeCell ref="A2:A4"/>
    <mergeCell ref="B3:B4"/>
    <mergeCell ref="C3:C4"/>
    <mergeCell ref="D3:D4"/>
    <mergeCell ref="E3:E4"/>
    <mergeCell ref="F3:F4"/>
    <mergeCell ref="G3:G4"/>
    <mergeCell ref="H3:H4"/>
    <mergeCell ref="I3:I4"/>
    <mergeCell ref="M3:M4"/>
    <mergeCell ref="N3:N4"/>
    <mergeCell ref="O3:O4"/>
    <mergeCell ref="P3:P4"/>
    <mergeCell ref="S2:S4"/>
    <mergeCell ref="T2:T4"/>
    <mergeCell ref="U2:U4"/>
  </mergeCells>
  <conditionalFormatting sqref="B15">
    <cfRule type="duplicateValues" dxfId="0" priority="15"/>
  </conditionalFormatting>
  <conditionalFormatting sqref="B65:B66">
    <cfRule type="duplicateValues" dxfId="0" priority="26"/>
  </conditionalFormatting>
  <conditionalFormatting sqref="B67:B68">
    <cfRule type="duplicateValues" dxfId="0" priority="22"/>
  </conditionalFormatting>
  <conditionalFormatting sqref="B69:B70">
    <cfRule type="duplicateValues" dxfId="0" priority="21"/>
  </conditionalFormatting>
  <conditionalFormatting sqref="E8:E11">
    <cfRule type="duplicateValues" dxfId="0" priority="14"/>
  </conditionalFormatting>
  <conditionalFormatting sqref="E70 I70 G70">
    <cfRule type="duplicateValues" dxfId="0" priority="5"/>
  </conditionalFormatting>
  <pageMargins left="0.503472222222222" right="0.503472222222222" top="0.196527777777778" bottom="0.118055555555556" header="0.0784722222222222" footer="0.156944444444444"/>
  <pageSetup paperSize="9" orientation="landscape" horizontalDpi="600"/>
  <headerFooter/>
  <ignoredErrors>
    <ignoredError sqref="J7 J74 J90 P74:R74 J36"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6" sqref="E5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6" sqref="E5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2021-06-02T01:16:00Z</dcterms:created>
  <dcterms:modified xsi:type="dcterms:W3CDTF">2024-05-20T01:51:27Z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44BB2757B1554651A2FD42B301DE515E_13</vt:lpwstr>
  </property>
  <property fmtid="{D5CDD505-2E9C-101B-9397-08002B2CF9AE}" pid="3" name="KSOProductBuildVer">
    <vt:lpwstr>2052-12.1.0.16729</vt:lpwstr>
  </property>
</Properties>
</file>