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2" sheetId="2" r:id="rId1"/>
  </sheets>
  <definedNames>
    <definedName name="_xlnm._FilterDatabase" localSheetId="0" hidden="1">Sheet2!$A$1:$L$50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<sst xmlns="http://schemas.openxmlformats.org/spreadsheetml/2006/main" count="236" uniqueCount="158">
  <si>
    <t>靖宇县2025年度财政衔接推进乡村振兴补助资金项目预安排计划表</t>
  </si>
  <si>
    <t>序号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</si>
  <si>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</si>
  <si>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</si>
  <si>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</si>
  <si>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</si>
  <si>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</si>
  <si>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</si>
  <si>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   总投资       （万元）</t>
  </si>
  <si>
    <t>其中：</t>
  </si>
  <si>
    <t>备注</t>
  </si>
  <si>
    <t>计划开工时间</t>
  </si>
  <si>
    <t>计划完工时间</t>
  </si>
  <si>
    <t>财政衔接资金
（万元）</t>
  </si>
  <si>
    <t>其他资金  （万元）</t>
  </si>
  <si>
    <t>合计</t>
  </si>
  <si>
    <t>一、产业项目</t>
  </si>
  <si>
    <t>（一）</t>
  </si>
  <si>
    <t>资产收益项目</t>
  </si>
  <si>
    <t>花园口镇花园村民宿建设项目</t>
  </si>
  <si>
    <t>续建</t>
  </si>
  <si>
    <t>花园口镇花园村</t>
  </si>
  <si>
    <t>花园口镇人民政府</t>
  </si>
  <si>
    <t>建设民宿面积1400㎡，配套用房面积690.37㎡及设备</t>
  </si>
  <si>
    <t>花园口镇松江村旅游船舶项目</t>
  </si>
  <si>
    <t>花园口镇松江村</t>
  </si>
  <si>
    <t>购置游览船1艘，包括船体部分、轮机部分、电器部分及其他附属设施</t>
  </si>
  <si>
    <t>肉牛屠宰加工厂一期建设项目</t>
  </si>
  <si>
    <t>长白山靖宇食品医药产业园区</t>
  </si>
  <si>
    <t>畜牧兽医管理总站</t>
  </si>
  <si>
    <t>建设加工车间1栋，设备用房1栋，污水处理站1座，消防水池1座</t>
  </si>
  <si>
    <t>花园口镇松江村9处民宿改造工程</t>
  </si>
  <si>
    <t>改造民宿9处</t>
  </si>
  <si>
    <t>花园口镇仁义村依梦岛趸船建设项目</t>
  </si>
  <si>
    <t>新建</t>
  </si>
  <si>
    <t>花园口镇仁义村</t>
  </si>
  <si>
    <t>购置充电趸船一艘</t>
  </si>
  <si>
    <t>单家福蛋类经销有限公司（赤松镇分厂）建设项目</t>
  </si>
  <si>
    <t>赤松镇赤松村</t>
  </si>
  <si>
    <t>赤松镇人民政府</t>
  </si>
  <si>
    <r>
      <rPr>
        <sz val="8"/>
        <rFont val="仿宋"/>
        <charset val="134"/>
      </rPr>
      <t>本项目占地面积23000㎡，新建标准化养殖鸡舍3栋，每栋1700㎡；办公用房400㎡；库房800㎡；630KVA箱式变压器1台；100m</t>
    </r>
    <r>
      <rPr>
        <sz val="8"/>
        <rFont val="宋体"/>
        <charset val="134"/>
      </rPr>
      <t>³</t>
    </r>
    <r>
      <rPr>
        <sz val="8"/>
        <rFont val="仿宋"/>
        <charset val="134"/>
      </rPr>
      <t>消防水池1个；场区道路2200㎡；围栏680m、大门1个；粪便处理设施（发酵池3个、堆肥场2000㎡）；全自动养殖器具3套</t>
    </r>
  </si>
  <si>
    <t>靖宇镇濛江村宾馆建设项目</t>
  </si>
  <si>
    <t>靖宇镇濛江村</t>
  </si>
  <si>
    <t>靖宇镇人民政府</t>
  </si>
  <si>
    <t>对养足堂3-5层进行整体改造升级，预计改造房间50间，着力打造舒适型商务宾馆</t>
  </si>
  <si>
    <t>靖宇镇河南村小浆果温室大棚建设项目</t>
  </si>
  <si>
    <t>靖宇镇河南村</t>
  </si>
  <si>
    <t>建设暖棚7栋，占地面积约7280㎡</t>
  </si>
  <si>
    <t>那尔轰镇平岗村、朝阳村煎饼厂盘活项目</t>
  </si>
  <si>
    <t>那尔轰镇平岗村、朝阳村</t>
  </si>
  <si>
    <t>那尔轰镇人民政府</t>
  </si>
  <si>
    <t>平岗村改造接待中心兼仓储中心，厨房1间40㎡，暖棚260㎡，地热260㎡，桌椅30套，取暖锅炉设备1套，厨具1套；朝阳村改造接待中心兼仓储中心，改建煎饼厂200㎡，购买桌椅板凳20套</t>
  </si>
  <si>
    <t>龙泉镇程山村冷库建设工程</t>
  </si>
  <si>
    <t>龙泉镇程山村</t>
  </si>
  <si>
    <t>龙泉镇人民政府</t>
  </si>
  <si>
    <t>新建冷库300㎡；晾晒棚100㎡</t>
  </si>
  <si>
    <t>单家福蛋类经销有限公司（龙泉镇分厂）建设项目二期</t>
  </si>
  <si>
    <t>龙泉镇龙东村</t>
  </si>
  <si>
    <t>新建标准化鸡舍2栋，每栋1700㎡，两栋共计3400㎡，安装大层叠式蛋鸡笼2套；办公用房200㎡；库房800㎡；配套鸡粪发酵池、堆肥场、消防水池、院墙、厂区硬覆等</t>
  </si>
  <si>
    <t>三道湖镇支边村蓝莓智能温室大棚示范基地项目</t>
  </si>
  <si>
    <t>三道湖镇支边村</t>
  </si>
  <si>
    <t>三道湖镇人民政府</t>
  </si>
  <si>
    <t>新建智能温室大棚8栋、冷棚1栋，变压器及配套设施一套</t>
  </si>
  <si>
    <t>扶持发展新型农村集体经济项目</t>
  </si>
  <si>
    <t>农业农村局</t>
  </si>
  <si>
    <t>发展产业项目，壮大村集体经济</t>
  </si>
  <si>
    <t>（二）</t>
  </si>
  <si>
    <t>庭院经济（因户施策、以奖代补）项目</t>
  </si>
  <si>
    <t>各乡镇</t>
  </si>
  <si>
    <t>各乡镇人民政府</t>
  </si>
  <si>
    <t>脱贫户、监测户产业发展补助</t>
  </si>
  <si>
    <t>（三）</t>
  </si>
  <si>
    <t>产业配套基础设施项目</t>
  </si>
  <si>
    <t>濛江乡义胜村产业路项目</t>
  </si>
  <si>
    <t>濛江乡义胜村</t>
  </si>
  <si>
    <t>濛江乡人民政府</t>
  </si>
  <si>
    <t>修建砂石路5.775公里、挡墙10米、涵洞13 道</t>
  </si>
  <si>
    <t>濛江乡富阳村产业路项目</t>
  </si>
  <si>
    <t>濛江乡富阳村</t>
  </si>
  <si>
    <t>修建砂石路2.34公里及修复沥青路42米、挡墙276米、涵洞11道</t>
  </si>
  <si>
    <t>龙泉镇梨树村旅游配套基础设施建设项目</t>
  </si>
  <si>
    <t>龙泉镇梨树村</t>
  </si>
  <si>
    <t>新建防洪挡墙，水源地保护等</t>
  </si>
  <si>
    <t>三道湖镇东沟村旅游基础设施建设项目</t>
  </si>
  <si>
    <t>三道湖镇东沟村</t>
  </si>
  <si>
    <t>铺设沥青路面230米，铺设六角形路面砖600㎡，安装水库防护栏1000米，修建步行栈道500米，地下排水渠150米</t>
  </si>
  <si>
    <t>（四）</t>
  </si>
  <si>
    <t>小额贷款贴息</t>
  </si>
  <si>
    <t>8个乡镇</t>
  </si>
  <si>
    <t>对上年全县所有有劳动能力贫困人口为发展生产而产生的贷款，按照同期银行贷款基准利率予以财政全额贴息</t>
  </si>
  <si>
    <t>二、农村基础设施建设项目</t>
  </si>
  <si>
    <t>濛江乡珠子河村（擂主村）基础设施建设项目</t>
  </si>
  <si>
    <t>濛江乡珠子河村</t>
  </si>
  <si>
    <t>庭院经济防护设施改造4980米；铺设沥青硬化600㎡；新建边沟50米，维修边沟100米，边沟加盖板1000延长米</t>
  </si>
  <si>
    <t>中小河流珠子河靖宇县龙泉镇大北山村至二参场村段治理工程</t>
  </si>
  <si>
    <t>龙泉镇大北山村</t>
  </si>
  <si>
    <t>水利局</t>
  </si>
  <si>
    <t>修建挡墙1005米，雷诺护垫护岸2626米，排水涵管1处</t>
  </si>
  <si>
    <t>靖宇县农村生活污水处理设施建设项目</t>
  </si>
  <si>
    <t>濛江乡珠子河村、花园口镇松江村</t>
  </si>
  <si>
    <t>珠子河村：修建道路面积1454.5㎡，污水管线长度1310米，污水连接管长度255米，检查井64座，污水收集池1座；松江村：修建污水管线5776.51米，排水检查井167座，污水收集池6座，卫生间改造150户</t>
  </si>
  <si>
    <t>靖宇县2025年农村供水保障工程</t>
  </si>
  <si>
    <t>部分村屯饮水管路及水源地重新升级改造；安装农村饮水消防取水口110处</t>
  </si>
  <si>
    <t>靖宇县2025年农村供水维修养护项目</t>
  </si>
  <si>
    <t>对全县农村供水工程进行维修养护</t>
  </si>
  <si>
    <t>珠子河靖宇县义胜村老桥段治理工程</t>
  </si>
  <si>
    <t>河道治理约545米，修建右岸堤防工程554米</t>
  </si>
  <si>
    <t>景山镇景山村、崇理村基础设施建设项目</t>
  </si>
  <si>
    <t>景山镇景山村、崇理村</t>
  </si>
  <si>
    <t>景山镇人民政府</t>
  </si>
  <si>
    <t>新建夜间照明设施60盏；沥青路200米，过道桥涵一道；停车场1000㎡</t>
  </si>
  <si>
    <t>景山镇五里河村基础设施建设项目</t>
  </si>
  <si>
    <t>景山镇五里河村</t>
  </si>
  <si>
    <t>新建河堤挡墙500米，过道管涵1道；砂石路1000米</t>
  </si>
  <si>
    <t>赤松镇小沙河村基础设施建设项目</t>
  </si>
  <si>
    <t>赤松镇小沙河村</t>
  </si>
  <si>
    <t>新建边沟650米，维修边沟230米；新建沥青路面850㎡；排水渠1010米；浆砌石护坡35米；过道板桥3座；道路安全防护栏120米；庭院经济防护设施350米；村部沥青路面550㎡；堤防230米</t>
  </si>
  <si>
    <t>赤松镇三0九村、小沙河村农耕生产能效提升项目</t>
  </si>
  <si>
    <t>赤松镇三0九村、双桥村</t>
  </si>
  <si>
    <t>新建农耕生产路1.97公里；种植土回填21.73亩</t>
  </si>
  <si>
    <t>三道湖镇三合村、大井村基础设施改造项目</t>
  </si>
  <si>
    <t>三道湖镇三合村、大井村</t>
  </si>
  <si>
    <t>新建庭院经济防护设施3000米；夜间照明设施140盏；维修桥涵3座；新建、维修边沟约700米</t>
  </si>
  <si>
    <t>那尔轰镇那尔轰村、黄酒馆村水泥路及硬覆盖建设项目</t>
  </si>
  <si>
    <t>那尔轰镇那尔轰村、黄酒馆村</t>
  </si>
  <si>
    <t>那尔轰村新建水泥路1500米；黄酒馆村铺设沥青硬覆盖200㎡</t>
  </si>
  <si>
    <t>那尔轰镇平岗村基础设施建设项目</t>
  </si>
  <si>
    <t>那尔轰镇平岗村</t>
  </si>
  <si>
    <t>边沟维修4500米；新建挡墙70米；铺设沥青路面3000㎡</t>
  </si>
  <si>
    <t>花园口镇松阳村排水沟建设项目</t>
  </si>
  <si>
    <t>花园口镇松阳村</t>
  </si>
  <si>
    <t>新建U型槽排水沟加盖板4200米</t>
  </si>
  <si>
    <t>靖宇镇保安村中街基础设施建设项目</t>
  </si>
  <si>
    <t>靖宇镇保安村</t>
  </si>
  <si>
    <t>对保安村中街东西两侧进行改造建设，新建沥青路面4558㎡；道路双侧边沟修复共计926米；安装路缘石2080米</t>
  </si>
  <si>
    <t>濛江乡后双山村基础设施建设项目</t>
  </si>
  <si>
    <t>濛江乡后双山村</t>
  </si>
  <si>
    <t>铺设村民活动广场沥青硬化1200㎡；庭院经济防护设施升级改造4920米；新建护坡390㎡；安装夜间照明设施10盏；边沟500米</t>
  </si>
  <si>
    <t>濛江乡富阳村基础设施建设项目</t>
  </si>
  <si>
    <t>维修边沟1750米；安装夜间照明设施65盏</t>
  </si>
  <si>
    <t>三、其他项目</t>
  </si>
  <si>
    <t>春季、秋季学期“雨露计划”</t>
  </si>
  <si>
    <t>每个学生每学期补助1500元</t>
  </si>
  <si>
    <t>资金补助类项目</t>
  </si>
  <si>
    <t>乡村振兴服务中心</t>
  </si>
  <si>
    <t>对符合条件的全县脱贫户、监测户进行补助</t>
  </si>
  <si>
    <t>14个村庄规划编制费</t>
  </si>
  <si>
    <t>14个村</t>
  </si>
  <si>
    <t>每个村庄规划编制5万元</t>
  </si>
  <si>
    <t>四</t>
  </si>
  <si>
    <t>易地搬迁后续扶持基础设施项目</t>
  </si>
  <si>
    <t>靖宇镇、花园口镇</t>
  </si>
  <si>
    <t>对易地搬迁村进行基础设施建设</t>
  </si>
  <si>
    <t>五</t>
  </si>
  <si>
    <t>欠发达国有林场巩固提升项目</t>
  </si>
  <si>
    <t>靖宇镇</t>
  </si>
  <si>
    <t>自然资源局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</si>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</sst>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方正小标宋简体"/>
      <charset val="134"/>
    </font>
    <font>
      <sz val="9"/>
      <color theme="1"/>
      <name val="仿宋"/>
      <charset val="134"/>
    </font>
    <font>
      <b/>
      <sz val="9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b/>
      <sz val="8"/>
      <name val="仿宋"/>
      <charset val="134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11"/>
      <name val="仿宋"/>
      <charset val="134"/>
    </font>
    <font>
      <sz val="6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zoomScale="130" zoomScaleNormal="130" workbookViewId="0">
      <selection activeCell="B46" sqref="B46:B50"/>
    </sheetView>
  </sheetViews>
  <sheetFormatPr defaultColWidth="9" defaultRowHeight="13.5"/>
  <cols>
    <col min="1" max="1" width="5.95833333333333" style="2" customWidth="1"/>
    <col min="2" max="2" width="14.5166666666667" customWidth="1"/>
    <col min="3" max="3" width="6.3" customWidth="1"/>
    <col min="4" max="4" width="7.93333333333333" customWidth="1"/>
    <col min="5" max="6" width="7.825" customWidth="1"/>
    <col min="7" max="7" width="6.54166666666667" style="3" customWidth="1"/>
    <col min="8" max="8" width="31.8166666666667" customWidth="1"/>
    <col min="9" max="9" width="11.625" style="4" customWidth="1"/>
    <col min="10" max="10" width="13.2666666666667" style="4" customWidth="1"/>
    <col min="11" max="11" width="13.075" customWidth="1"/>
    <col min="12" max="12" width="7.11666666666667" customWidth="1"/>
  </cols>
  <sheetData>
    <row r="1" ht="31.5" spans="1:12">
      <c r="A1" s="5" t="s">
        <v>0</v>
      </c>
      <c r="B1" s="6"/>
      <c r="C1" s="6"/>
      <c r="D1" s="6"/>
      <c r="E1" s="6"/>
      <c r="F1" s="6"/>
      <c r="G1" s="5"/>
      <c r="H1" s="6"/>
      <c r="I1" s="32"/>
      <c r="J1" s="32"/>
      <c r="K1" s="6"/>
      <c r="L1" s="6"/>
    </row>
    <row r="2" ht="28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8" t="s">
        <v>6</v>
      </c>
      <c r="H2" s="7" t="s">
        <v>7</v>
      </c>
      <c r="I2" s="33" t="s">
        <v>8</v>
      </c>
      <c r="J2" s="33" t="s">
        <v>9</v>
      </c>
      <c r="K2" s="7"/>
      <c r="L2" s="7" t="s">
        <v>10</v>
      </c>
    </row>
    <row r="3" ht="43" customHeight="1" spans="1:12">
      <c r="A3" s="8"/>
      <c r="B3" s="8"/>
      <c r="C3" s="8"/>
      <c r="D3" s="8"/>
      <c r="E3" s="8" t="s">
        <v>11</v>
      </c>
      <c r="F3" s="8" t="s">
        <v>12</v>
      </c>
      <c r="G3" s="9"/>
      <c r="H3" s="8"/>
      <c r="I3" s="33"/>
      <c r="J3" s="33" t="s">
        <v>13</v>
      </c>
      <c r="K3" s="7" t="s">
        <v>14</v>
      </c>
      <c r="L3" s="7"/>
    </row>
    <row r="4" customFormat="1" ht="27" customHeight="1" spans="1:12">
      <c r="A4" s="10" t="s">
        <v>15</v>
      </c>
      <c r="B4" s="10"/>
      <c r="C4" s="10"/>
      <c r="D4" s="10"/>
      <c r="E4" s="10"/>
      <c r="F4" s="10"/>
      <c r="G4" s="10"/>
      <c r="H4" s="10"/>
      <c r="I4" s="33">
        <f>SUM(I5+I27+I45+I49+I50)</f>
        <v>14215</v>
      </c>
      <c r="J4" s="33">
        <f>SUM(J5+J27+J45+J49+J50)</f>
        <v>13815</v>
      </c>
      <c r="K4" s="33">
        <f>SUM(K5+K27+K45+K49+K50)</f>
        <v>400</v>
      </c>
      <c r="L4" s="7"/>
    </row>
    <row r="5" customFormat="1" ht="27" customHeight="1" spans="1:12">
      <c r="A5" s="11" t="s">
        <v>16</v>
      </c>
      <c r="B5" s="12"/>
      <c r="C5" s="12"/>
      <c r="D5" s="12"/>
      <c r="E5" s="12"/>
      <c r="F5" s="12"/>
      <c r="G5" s="12"/>
      <c r="H5" s="13"/>
      <c r="I5" s="33">
        <f>I6+I20+I21+I26</f>
        <v>9367</v>
      </c>
      <c r="J5" s="33">
        <f>J6+J20+J21+J26</f>
        <v>8967</v>
      </c>
      <c r="K5" s="33">
        <f>K6+K20+K21+K26</f>
        <v>400</v>
      </c>
      <c r="L5" s="34"/>
    </row>
    <row r="6" customFormat="1" ht="31" customHeight="1" spans="1:12">
      <c r="A6" s="14" t="s">
        <v>17</v>
      </c>
      <c r="B6" s="15" t="s">
        <v>18</v>
      </c>
      <c r="C6" s="16"/>
      <c r="D6" s="16"/>
      <c r="E6" s="16"/>
      <c r="F6" s="16"/>
      <c r="G6" s="16"/>
      <c r="H6" s="16"/>
      <c r="I6" s="33">
        <f>SUM(I7:I19)</f>
        <v>7751</v>
      </c>
      <c r="J6" s="33">
        <f>SUM(J7:J19)</f>
        <v>7351</v>
      </c>
      <c r="K6" s="33">
        <f>SUM(K7:K19)</f>
        <v>400</v>
      </c>
      <c r="L6" s="7"/>
    </row>
    <row r="7" customFormat="1" ht="36" customHeight="1" spans="1:12">
      <c r="A7" s="17">
        <v>1</v>
      </c>
      <c r="B7" s="17" t="s">
        <v>19</v>
      </c>
      <c r="C7" s="18" t="s">
        <v>20</v>
      </c>
      <c r="D7" s="17" t="s">
        <v>21</v>
      </c>
      <c r="E7" s="17">
        <v>2025.05</v>
      </c>
      <c r="F7" s="17">
        <v>2025.12</v>
      </c>
      <c r="G7" s="17" t="s">
        <v>22</v>
      </c>
      <c r="H7" s="17" t="s">
        <v>23</v>
      </c>
      <c r="I7" s="35">
        <v>150</v>
      </c>
      <c r="J7" s="35">
        <v>150</v>
      </c>
      <c r="K7" s="35">
        <v>0</v>
      </c>
      <c r="L7" s="17"/>
    </row>
    <row r="8" customFormat="1" ht="37" customHeight="1" spans="1:12">
      <c r="A8" s="17">
        <v>2</v>
      </c>
      <c r="B8" s="17" t="s">
        <v>24</v>
      </c>
      <c r="C8" s="18" t="s">
        <v>20</v>
      </c>
      <c r="D8" s="17" t="s">
        <v>25</v>
      </c>
      <c r="E8" s="17">
        <v>2025.05</v>
      </c>
      <c r="F8" s="17">
        <v>2025.12</v>
      </c>
      <c r="G8" s="17" t="s">
        <v>22</v>
      </c>
      <c r="H8" s="17" t="s">
        <v>26</v>
      </c>
      <c r="I8" s="35">
        <v>407</v>
      </c>
      <c r="J8" s="35">
        <v>407</v>
      </c>
      <c r="K8" s="35">
        <v>0</v>
      </c>
      <c r="L8" s="17"/>
    </row>
    <row r="9" customFormat="1" ht="38" customHeight="1" spans="1:12">
      <c r="A9" s="17">
        <v>3</v>
      </c>
      <c r="B9" s="17" t="s">
        <v>27</v>
      </c>
      <c r="C9" s="18" t="s">
        <v>20</v>
      </c>
      <c r="D9" s="17" t="s">
        <v>28</v>
      </c>
      <c r="E9" s="17">
        <v>2025.05</v>
      </c>
      <c r="F9" s="17">
        <v>2025.12</v>
      </c>
      <c r="G9" s="17" t="s">
        <v>29</v>
      </c>
      <c r="H9" s="17" t="s">
        <v>30</v>
      </c>
      <c r="I9" s="35">
        <v>314</v>
      </c>
      <c r="J9" s="35">
        <v>314</v>
      </c>
      <c r="K9" s="35">
        <v>0</v>
      </c>
      <c r="L9" s="17"/>
    </row>
    <row r="10" customFormat="1" ht="34" customHeight="1" spans="1:12">
      <c r="A10" s="17">
        <v>4</v>
      </c>
      <c r="B10" s="17" t="s">
        <v>31</v>
      </c>
      <c r="C10" s="18" t="s">
        <v>20</v>
      </c>
      <c r="D10" s="17" t="s">
        <v>25</v>
      </c>
      <c r="E10" s="17">
        <v>2025.05</v>
      </c>
      <c r="F10" s="17">
        <v>2025.12</v>
      </c>
      <c r="G10" s="17" t="s">
        <v>22</v>
      </c>
      <c r="H10" s="17" t="s">
        <v>32</v>
      </c>
      <c r="I10" s="35">
        <v>460</v>
      </c>
      <c r="J10" s="35">
        <v>460</v>
      </c>
      <c r="K10" s="35">
        <v>0</v>
      </c>
      <c r="L10" s="17"/>
    </row>
    <row r="11" customFormat="1" ht="34" customHeight="1" spans="1:12">
      <c r="A11" s="17">
        <v>5</v>
      </c>
      <c r="B11" s="17" t="s">
        <v>33</v>
      </c>
      <c r="C11" s="19" t="s">
        <v>34</v>
      </c>
      <c r="D11" s="17" t="s">
        <v>35</v>
      </c>
      <c r="E11" s="17">
        <v>2025.05</v>
      </c>
      <c r="F11" s="17">
        <v>2025.12</v>
      </c>
      <c r="G11" s="17" t="s">
        <v>22</v>
      </c>
      <c r="H11" s="17" t="s">
        <v>36</v>
      </c>
      <c r="I11" s="35">
        <v>260</v>
      </c>
      <c r="J11" s="35">
        <v>260</v>
      </c>
      <c r="K11" s="35">
        <v>0</v>
      </c>
      <c r="L11" s="17"/>
    </row>
    <row r="12" s="1" customFormat="1" ht="63" spans="1:15">
      <c r="A12" s="17">
        <v>6</v>
      </c>
      <c r="B12" s="17" t="s">
        <v>37</v>
      </c>
      <c r="C12" s="17" t="s">
        <v>34</v>
      </c>
      <c r="D12" s="17" t="s">
        <v>38</v>
      </c>
      <c r="E12" s="17">
        <v>2025.05</v>
      </c>
      <c r="F12" s="17">
        <v>2025.12</v>
      </c>
      <c r="G12" s="17" t="s">
        <v>39</v>
      </c>
      <c r="H12" s="17" t="s">
        <v>40</v>
      </c>
      <c r="I12" s="35">
        <v>2550</v>
      </c>
      <c r="J12" s="35">
        <v>2250</v>
      </c>
      <c r="K12" s="35">
        <v>300</v>
      </c>
      <c r="L12" s="17"/>
      <c r="M12"/>
      <c r="N12"/>
      <c r="O12"/>
    </row>
    <row r="13" customFormat="1" ht="38" customHeight="1" spans="1:12">
      <c r="A13" s="17">
        <v>7</v>
      </c>
      <c r="B13" s="17" t="s">
        <v>41</v>
      </c>
      <c r="C13" s="17" t="s">
        <v>34</v>
      </c>
      <c r="D13" s="17" t="s">
        <v>42</v>
      </c>
      <c r="E13" s="17">
        <v>2025.05</v>
      </c>
      <c r="F13" s="17">
        <v>2025.12</v>
      </c>
      <c r="G13" s="17" t="s">
        <v>43</v>
      </c>
      <c r="H13" s="17" t="s">
        <v>44</v>
      </c>
      <c r="I13" s="35">
        <v>300</v>
      </c>
      <c r="J13" s="35">
        <v>200</v>
      </c>
      <c r="K13" s="35">
        <v>100</v>
      </c>
      <c r="L13" s="17"/>
    </row>
    <row r="14" customFormat="1" ht="37" customHeight="1" spans="1:12">
      <c r="A14" s="17">
        <v>8</v>
      </c>
      <c r="B14" s="17" t="s">
        <v>45</v>
      </c>
      <c r="C14" s="17" t="s">
        <v>34</v>
      </c>
      <c r="D14" s="17" t="s">
        <v>46</v>
      </c>
      <c r="E14" s="17">
        <v>2025.05</v>
      </c>
      <c r="F14" s="17">
        <v>2025.12</v>
      </c>
      <c r="G14" s="17" t="s">
        <v>43</v>
      </c>
      <c r="H14" s="20" t="s">
        <v>47</v>
      </c>
      <c r="I14" s="35">
        <v>480</v>
      </c>
      <c r="J14" s="35">
        <v>480</v>
      </c>
      <c r="K14" s="35">
        <v>0</v>
      </c>
      <c r="L14" s="17"/>
    </row>
    <row r="15" customFormat="1" ht="52.5" spans="1:12">
      <c r="A15" s="17">
        <v>9</v>
      </c>
      <c r="B15" s="17" t="s">
        <v>48</v>
      </c>
      <c r="C15" s="17" t="s">
        <v>34</v>
      </c>
      <c r="D15" s="17" t="s">
        <v>49</v>
      </c>
      <c r="E15" s="17">
        <v>2025.05</v>
      </c>
      <c r="F15" s="17">
        <v>2025.12</v>
      </c>
      <c r="G15" s="17" t="s">
        <v>50</v>
      </c>
      <c r="H15" s="17" t="s">
        <v>51</v>
      </c>
      <c r="I15" s="35">
        <v>30</v>
      </c>
      <c r="J15" s="35">
        <v>30</v>
      </c>
      <c r="K15" s="35">
        <v>0</v>
      </c>
      <c r="L15" s="17"/>
    </row>
    <row r="16" customFormat="1" ht="34" customHeight="1" spans="1:12">
      <c r="A16" s="17">
        <v>10</v>
      </c>
      <c r="B16" s="17" t="s">
        <v>52</v>
      </c>
      <c r="C16" s="17" t="s">
        <v>34</v>
      </c>
      <c r="D16" s="17" t="s">
        <v>53</v>
      </c>
      <c r="E16" s="17">
        <v>2025.05</v>
      </c>
      <c r="F16" s="17">
        <v>2025.12</v>
      </c>
      <c r="G16" s="17" t="s">
        <v>54</v>
      </c>
      <c r="H16" s="17" t="s">
        <v>55</v>
      </c>
      <c r="I16" s="35">
        <v>130</v>
      </c>
      <c r="J16" s="35">
        <v>130</v>
      </c>
      <c r="K16" s="35">
        <v>0</v>
      </c>
      <c r="L16" s="17"/>
    </row>
    <row r="17" customFormat="1" ht="42" spans="1:12">
      <c r="A17" s="17">
        <v>11</v>
      </c>
      <c r="B17" s="17" t="s">
        <v>56</v>
      </c>
      <c r="C17" s="17" t="s">
        <v>34</v>
      </c>
      <c r="D17" s="17" t="s">
        <v>57</v>
      </c>
      <c r="E17" s="17">
        <v>2025.05</v>
      </c>
      <c r="F17" s="17">
        <v>2025.12</v>
      </c>
      <c r="G17" s="17" t="s">
        <v>54</v>
      </c>
      <c r="H17" s="17" t="s">
        <v>58</v>
      </c>
      <c r="I17" s="35">
        <v>1800</v>
      </c>
      <c r="J17" s="35">
        <v>1800</v>
      </c>
      <c r="K17" s="35">
        <v>0</v>
      </c>
      <c r="L17" s="17"/>
    </row>
    <row r="18" customFormat="1" ht="39" customHeight="1" spans="1:12">
      <c r="A18" s="17">
        <v>12</v>
      </c>
      <c r="B18" s="17" t="s">
        <v>59</v>
      </c>
      <c r="C18" s="17" t="s">
        <v>34</v>
      </c>
      <c r="D18" s="17" t="s">
        <v>60</v>
      </c>
      <c r="E18" s="17">
        <v>2025.05</v>
      </c>
      <c r="F18" s="17">
        <v>2025.12</v>
      </c>
      <c r="G18" s="17" t="s">
        <v>61</v>
      </c>
      <c r="H18" s="17" t="s">
        <v>62</v>
      </c>
      <c r="I18" s="35">
        <v>550</v>
      </c>
      <c r="J18" s="35">
        <v>550</v>
      </c>
      <c r="K18" s="35">
        <v>0</v>
      </c>
      <c r="L18" s="17"/>
    </row>
    <row r="19" customFormat="1" ht="37" customHeight="1" spans="1:12">
      <c r="A19" s="17">
        <v>13</v>
      </c>
      <c r="B19" s="17" t="s">
        <v>63</v>
      </c>
      <c r="C19" s="17" t="s">
        <v>34</v>
      </c>
      <c r="D19" s="17" t="s">
        <v>64</v>
      </c>
      <c r="E19" s="17">
        <v>2025.01</v>
      </c>
      <c r="F19" s="17">
        <v>2025.12</v>
      </c>
      <c r="G19" s="17" t="s">
        <v>64</v>
      </c>
      <c r="H19" s="17" t="s">
        <v>65</v>
      </c>
      <c r="I19" s="35">
        <v>320</v>
      </c>
      <c r="J19" s="35">
        <v>320</v>
      </c>
      <c r="K19" s="35">
        <v>0</v>
      </c>
      <c r="L19" s="17"/>
    </row>
    <row r="20" customFormat="1" ht="33.75" spans="1:12">
      <c r="A20" s="15" t="s">
        <v>66</v>
      </c>
      <c r="B20" s="21" t="s">
        <v>67</v>
      </c>
      <c r="C20" s="19" t="s">
        <v>34</v>
      </c>
      <c r="D20" s="19" t="s">
        <v>68</v>
      </c>
      <c r="E20" s="19">
        <v>2025.03</v>
      </c>
      <c r="F20" s="19">
        <v>2025.11</v>
      </c>
      <c r="G20" s="19" t="s">
        <v>69</v>
      </c>
      <c r="H20" s="17" t="s">
        <v>70</v>
      </c>
      <c r="I20" s="17">
        <v>700</v>
      </c>
      <c r="J20" s="17">
        <v>700</v>
      </c>
      <c r="K20" s="35">
        <v>0</v>
      </c>
      <c r="L20" s="17"/>
    </row>
    <row r="21" customFormat="1" ht="29" customHeight="1" spans="1:12">
      <c r="A21" s="22" t="s">
        <v>71</v>
      </c>
      <c r="B21" s="23" t="s">
        <v>72</v>
      </c>
      <c r="C21" s="23"/>
      <c r="D21" s="23"/>
      <c r="E21" s="23"/>
      <c r="F21" s="23"/>
      <c r="G21" s="23"/>
      <c r="H21" s="15"/>
      <c r="I21" s="35">
        <f>SUM(I22:I25)</f>
        <v>716</v>
      </c>
      <c r="J21" s="35">
        <f>SUM(J22:J25)</f>
        <v>716</v>
      </c>
      <c r="K21" s="35">
        <f>SUM(K22:K25)</f>
        <v>0</v>
      </c>
      <c r="L21" s="17"/>
    </row>
    <row r="22" customFormat="1" ht="31.5" spans="1:12">
      <c r="A22" s="17">
        <v>1</v>
      </c>
      <c r="B22" s="19" t="s">
        <v>73</v>
      </c>
      <c r="C22" s="18" t="s">
        <v>20</v>
      </c>
      <c r="D22" s="19" t="s">
        <v>74</v>
      </c>
      <c r="E22" s="19">
        <v>2025.05</v>
      </c>
      <c r="F22" s="19">
        <v>2025.11</v>
      </c>
      <c r="G22" s="19" t="s">
        <v>75</v>
      </c>
      <c r="H22" s="17" t="s">
        <v>76</v>
      </c>
      <c r="I22" s="35">
        <v>68</v>
      </c>
      <c r="J22" s="35">
        <v>68</v>
      </c>
      <c r="K22" s="35">
        <v>0</v>
      </c>
      <c r="L22" s="17"/>
    </row>
    <row r="23" customFormat="1" ht="31.5" spans="1:12">
      <c r="A23" s="17">
        <v>2</v>
      </c>
      <c r="B23" s="19" t="s">
        <v>77</v>
      </c>
      <c r="C23" s="18" t="s">
        <v>20</v>
      </c>
      <c r="D23" s="19" t="s">
        <v>78</v>
      </c>
      <c r="E23" s="19">
        <v>2025.05</v>
      </c>
      <c r="F23" s="19">
        <v>2025.11</v>
      </c>
      <c r="G23" s="19" t="s">
        <v>75</v>
      </c>
      <c r="H23" s="17" t="s">
        <v>79</v>
      </c>
      <c r="I23" s="35">
        <v>78</v>
      </c>
      <c r="J23" s="35">
        <v>78</v>
      </c>
      <c r="K23" s="35">
        <v>0</v>
      </c>
      <c r="L23" s="17"/>
    </row>
    <row r="24" customFormat="1" ht="31.5" spans="1:12">
      <c r="A24" s="17">
        <v>3</v>
      </c>
      <c r="B24" s="19" t="s">
        <v>80</v>
      </c>
      <c r="C24" s="19" t="s">
        <v>34</v>
      </c>
      <c r="D24" s="19" t="s">
        <v>81</v>
      </c>
      <c r="E24" s="19">
        <v>2025.05</v>
      </c>
      <c r="F24" s="19">
        <v>2025.11</v>
      </c>
      <c r="G24" s="19" t="s">
        <v>54</v>
      </c>
      <c r="H24" s="17" t="s">
        <v>82</v>
      </c>
      <c r="I24" s="35">
        <v>275</v>
      </c>
      <c r="J24" s="35">
        <v>275</v>
      </c>
      <c r="K24" s="35">
        <v>0</v>
      </c>
      <c r="L24" s="17"/>
    </row>
    <row r="25" customFormat="1" ht="31.5" spans="1:12">
      <c r="A25" s="17">
        <v>4</v>
      </c>
      <c r="B25" s="17" t="s">
        <v>83</v>
      </c>
      <c r="C25" s="17" t="s">
        <v>34</v>
      </c>
      <c r="D25" s="17" t="s">
        <v>84</v>
      </c>
      <c r="E25" s="17">
        <v>2025.05</v>
      </c>
      <c r="F25" s="17">
        <v>2025.11</v>
      </c>
      <c r="G25" s="17" t="s">
        <v>61</v>
      </c>
      <c r="H25" s="17" t="s">
        <v>85</v>
      </c>
      <c r="I25" s="35">
        <v>295</v>
      </c>
      <c r="J25" s="35">
        <v>295</v>
      </c>
      <c r="K25" s="35">
        <v>0</v>
      </c>
      <c r="L25" s="17"/>
    </row>
    <row r="26" customFormat="1" ht="31.5" spans="1:12">
      <c r="A26" s="22" t="s">
        <v>86</v>
      </c>
      <c r="B26" s="22" t="s">
        <v>87</v>
      </c>
      <c r="C26" s="17" t="s">
        <v>34</v>
      </c>
      <c r="D26" s="17" t="s">
        <v>88</v>
      </c>
      <c r="E26" s="17">
        <v>2025.01</v>
      </c>
      <c r="F26" s="17">
        <v>2025.12</v>
      </c>
      <c r="G26" s="17" t="s">
        <v>69</v>
      </c>
      <c r="H26" s="17" t="s">
        <v>89</v>
      </c>
      <c r="I26" s="35">
        <v>200</v>
      </c>
      <c r="J26" s="35">
        <v>200</v>
      </c>
      <c r="K26" s="35">
        <v>0</v>
      </c>
      <c r="L26" s="17"/>
    </row>
    <row r="27" customFormat="1" ht="32" customHeight="1" spans="1:12">
      <c r="A27" s="24" t="s">
        <v>90</v>
      </c>
      <c r="B27" s="25"/>
      <c r="C27" s="25"/>
      <c r="D27" s="25"/>
      <c r="E27" s="25"/>
      <c r="F27" s="25"/>
      <c r="G27" s="25"/>
      <c r="H27" s="26"/>
      <c r="I27" s="35">
        <f>SUM(I28:I44)</f>
        <v>3989</v>
      </c>
      <c r="J27" s="35">
        <f>SUM(J28:J44)</f>
        <v>3989</v>
      </c>
      <c r="K27" s="35">
        <f>SUM(K28:K43)</f>
        <v>0</v>
      </c>
      <c r="L27" s="17"/>
    </row>
    <row r="28" customFormat="1" ht="39" customHeight="1" spans="1:12">
      <c r="A28" s="17">
        <v>1</v>
      </c>
      <c r="B28" s="17" t="s">
        <v>91</v>
      </c>
      <c r="C28" s="18" t="s">
        <v>20</v>
      </c>
      <c r="D28" s="17" t="s">
        <v>92</v>
      </c>
      <c r="E28" s="17">
        <v>2025.05</v>
      </c>
      <c r="F28" s="17">
        <v>2025.11</v>
      </c>
      <c r="G28" s="17" t="s">
        <v>75</v>
      </c>
      <c r="H28" s="17" t="s">
        <v>93</v>
      </c>
      <c r="I28" s="35">
        <v>50</v>
      </c>
      <c r="J28" s="35">
        <v>50</v>
      </c>
      <c r="K28" s="35">
        <v>0</v>
      </c>
      <c r="L28" s="17"/>
    </row>
    <row r="29" customFormat="1" ht="42" customHeight="1" spans="1:12">
      <c r="A29" s="17">
        <v>2</v>
      </c>
      <c r="B29" s="17" t="s">
        <v>94</v>
      </c>
      <c r="C29" s="18" t="s">
        <v>20</v>
      </c>
      <c r="D29" s="17" t="s">
        <v>95</v>
      </c>
      <c r="E29" s="17">
        <v>2025.05</v>
      </c>
      <c r="F29" s="17">
        <v>2025.11</v>
      </c>
      <c r="G29" s="17" t="s">
        <v>96</v>
      </c>
      <c r="H29" s="17" t="s">
        <v>97</v>
      </c>
      <c r="I29" s="35">
        <v>64</v>
      </c>
      <c r="J29" s="35">
        <v>64</v>
      </c>
      <c r="K29" s="35">
        <v>0</v>
      </c>
      <c r="L29" s="17"/>
    </row>
    <row r="30" customFormat="1" ht="52.5" spans="1:12">
      <c r="A30" s="17">
        <v>3</v>
      </c>
      <c r="B30" s="17" t="s">
        <v>98</v>
      </c>
      <c r="C30" s="18" t="s">
        <v>20</v>
      </c>
      <c r="D30" s="17" t="s">
        <v>99</v>
      </c>
      <c r="E30" s="17">
        <v>2025.05</v>
      </c>
      <c r="F30" s="17">
        <v>2025.11</v>
      </c>
      <c r="G30" s="17" t="s">
        <v>64</v>
      </c>
      <c r="H30" s="17" t="s">
        <v>100</v>
      </c>
      <c r="I30" s="35">
        <v>651</v>
      </c>
      <c r="J30" s="35">
        <v>651</v>
      </c>
      <c r="K30" s="35">
        <v>0</v>
      </c>
      <c r="L30" s="17"/>
    </row>
    <row r="31" customFormat="1" ht="47" customHeight="1" spans="1:12">
      <c r="A31" s="17">
        <v>4</v>
      </c>
      <c r="B31" s="17" t="s">
        <v>101</v>
      </c>
      <c r="C31" s="17" t="s">
        <v>34</v>
      </c>
      <c r="D31" s="17" t="s">
        <v>68</v>
      </c>
      <c r="E31" s="17">
        <v>2025.05</v>
      </c>
      <c r="F31" s="17">
        <v>2025.11</v>
      </c>
      <c r="G31" s="17" t="s">
        <v>96</v>
      </c>
      <c r="H31" s="17" t="s">
        <v>102</v>
      </c>
      <c r="I31" s="35">
        <v>260</v>
      </c>
      <c r="J31" s="35">
        <v>260</v>
      </c>
      <c r="K31" s="35">
        <v>0</v>
      </c>
      <c r="L31" s="17"/>
    </row>
    <row r="32" customFormat="1" ht="47" customHeight="1" spans="1:12">
      <c r="A32" s="17">
        <v>5</v>
      </c>
      <c r="B32" s="17" t="s">
        <v>103</v>
      </c>
      <c r="C32" s="17" t="s">
        <v>34</v>
      </c>
      <c r="D32" s="17" t="s">
        <v>68</v>
      </c>
      <c r="E32" s="17">
        <v>2025.05</v>
      </c>
      <c r="F32" s="17">
        <v>2025.11</v>
      </c>
      <c r="G32" s="17" t="s">
        <v>96</v>
      </c>
      <c r="H32" s="17" t="s">
        <v>104</v>
      </c>
      <c r="I32" s="35">
        <v>200</v>
      </c>
      <c r="J32" s="35">
        <v>200</v>
      </c>
      <c r="K32" s="35">
        <v>0</v>
      </c>
      <c r="L32" s="17"/>
    </row>
    <row r="33" customFormat="1" ht="47" customHeight="1" spans="1:12">
      <c r="A33" s="17">
        <v>6</v>
      </c>
      <c r="B33" s="17" t="s">
        <v>105</v>
      </c>
      <c r="C33" s="17" t="s">
        <v>34</v>
      </c>
      <c r="D33" s="17" t="s">
        <v>74</v>
      </c>
      <c r="E33" s="17">
        <v>2025.05</v>
      </c>
      <c r="F33" s="17">
        <v>2025.11</v>
      </c>
      <c r="G33" s="17" t="s">
        <v>96</v>
      </c>
      <c r="H33" s="17" t="s">
        <v>106</v>
      </c>
      <c r="I33" s="35">
        <v>390</v>
      </c>
      <c r="J33" s="35">
        <v>390</v>
      </c>
      <c r="K33" s="35">
        <v>0</v>
      </c>
      <c r="L33" s="17"/>
    </row>
    <row r="34" customFormat="1" ht="36" customHeight="1" spans="1:12">
      <c r="A34" s="17">
        <v>7</v>
      </c>
      <c r="B34" s="27" t="s">
        <v>107</v>
      </c>
      <c r="C34" s="17" t="s">
        <v>34</v>
      </c>
      <c r="D34" s="17" t="s">
        <v>108</v>
      </c>
      <c r="E34" s="17">
        <v>2025.05</v>
      </c>
      <c r="F34" s="17">
        <v>2025.11</v>
      </c>
      <c r="G34" s="17" t="s">
        <v>109</v>
      </c>
      <c r="H34" s="17" t="s">
        <v>110</v>
      </c>
      <c r="I34" s="35">
        <v>260</v>
      </c>
      <c r="J34" s="35">
        <v>260</v>
      </c>
      <c r="K34" s="35">
        <v>0</v>
      </c>
      <c r="L34" s="17"/>
    </row>
    <row r="35" customFormat="1" ht="39" customHeight="1" spans="1:12">
      <c r="A35" s="17">
        <v>8</v>
      </c>
      <c r="B35" s="27" t="s">
        <v>111</v>
      </c>
      <c r="C35" s="17" t="s">
        <v>34</v>
      </c>
      <c r="D35" s="17" t="s">
        <v>112</v>
      </c>
      <c r="E35" s="17">
        <v>2025.05</v>
      </c>
      <c r="F35" s="17">
        <v>2025.11</v>
      </c>
      <c r="G35" s="17" t="s">
        <v>109</v>
      </c>
      <c r="H35" s="17" t="s">
        <v>113</v>
      </c>
      <c r="I35" s="35">
        <v>198</v>
      </c>
      <c r="J35" s="35">
        <v>198</v>
      </c>
      <c r="K35" s="35">
        <v>0</v>
      </c>
      <c r="L35" s="17"/>
    </row>
    <row r="36" customFormat="1" ht="52.5" spans="1:12">
      <c r="A36" s="17">
        <v>9</v>
      </c>
      <c r="B36" s="17" t="s">
        <v>114</v>
      </c>
      <c r="C36" s="17" t="s">
        <v>34</v>
      </c>
      <c r="D36" s="17" t="s">
        <v>115</v>
      </c>
      <c r="E36" s="17">
        <v>2025.05</v>
      </c>
      <c r="F36" s="17">
        <v>2025.11</v>
      </c>
      <c r="G36" s="17" t="s">
        <v>39</v>
      </c>
      <c r="H36" s="17" t="s">
        <v>116</v>
      </c>
      <c r="I36" s="35">
        <v>300</v>
      </c>
      <c r="J36" s="35">
        <v>300</v>
      </c>
      <c r="K36" s="35">
        <v>0</v>
      </c>
      <c r="L36" s="17"/>
    </row>
    <row r="37" customFormat="1" ht="39" customHeight="1" spans="1:12">
      <c r="A37" s="17">
        <v>10</v>
      </c>
      <c r="B37" s="17" t="s">
        <v>117</v>
      </c>
      <c r="C37" s="17" t="s">
        <v>34</v>
      </c>
      <c r="D37" s="17" t="s">
        <v>118</v>
      </c>
      <c r="E37" s="17">
        <v>2025.05</v>
      </c>
      <c r="F37" s="17">
        <v>2025.11</v>
      </c>
      <c r="G37" s="17" t="s">
        <v>39</v>
      </c>
      <c r="H37" s="17" t="s">
        <v>119</v>
      </c>
      <c r="I37" s="35">
        <v>200</v>
      </c>
      <c r="J37" s="35">
        <v>200</v>
      </c>
      <c r="K37" s="35">
        <v>0</v>
      </c>
      <c r="L37" s="17"/>
    </row>
    <row r="38" ht="37" customHeight="1" spans="1:12">
      <c r="A38" s="17">
        <v>11</v>
      </c>
      <c r="B38" s="17" t="s">
        <v>120</v>
      </c>
      <c r="C38" s="17" t="s">
        <v>34</v>
      </c>
      <c r="D38" s="17" t="s">
        <v>121</v>
      </c>
      <c r="E38" s="17">
        <v>2025.05</v>
      </c>
      <c r="F38" s="17">
        <v>2025.11</v>
      </c>
      <c r="G38" s="17" t="s">
        <v>61</v>
      </c>
      <c r="H38" s="17" t="s">
        <v>122</v>
      </c>
      <c r="I38" s="35">
        <v>300</v>
      </c>
      <c r="J38" s="35">
        <v>300</v>
      </c>
      <c r="K38" s="35">
        <v>0</v>
      </c>
      <c r="L38" s="17"/>
    </row>
    <row r="39" ht="42" spans="1:12">
      <c r="A39" s="17">
        <v>12</v>
      </c>
      <c r="B39" s="17" t="s">
        <v>123</v>
      </c>
      <c r="C39" s="17" t="s">
        <v>34</v>
      </c>
      <c r="D39" s="17" t="s">
        <v>124</v>
      </c>
      <c r="E39" s="17">
        <v>2025.05</v>
      </c>
      <c r="F39" s="17">
        <v>2025.11</v>
      </c>
      <c r="G39" s="17" t="s">
        <v>50</v>
      </c>
      <c r="H39" s="17" t="s">
        <v>125</v>
      </c>
      <c r="I39" s="35">
        <v>180</v>
      </c>
      <c r="J39" s="35">
        <v>180</v>
      </c>
      <c r="K39" s="35">
        <v>0</v>
      </c>
      <c r="L39" s="17"/>
    </row>
    <row r="40" ht="35" customHeight="1" spans="1:12">
      <c r="A40" s="17">
        <v>13</v>
      </c>
      <c r="B40" s="17" t="s">
        <v>126</v>
      </c>
      <c r="C40" s="17" t="s">
        <v>34</v>
      </c>
      <c r="D40" s="17" t="s">
        <v>127</v>
      </c>
      <c r="E40" s="17">
        <v>2025.05</v>
      </c>
      <c r="F40" s="17">
        <v>2025.11</v>
      </c>
      <c r="G40" s="17" t="s">
        <v>50</v>
      </c>
      <c r="H40" s="17" t="s">
        <v>128</v>
      </c>
      <c r="I40" s="35">
        <v>120</v>
      </c>
      <c r="J40" s="35">
        <v>120</v>
      </c>
      <c r="K40" s="35">
        <v>0</v>
      </c>
      <c r="L40" s="17"/>
    </row>
    <row r="41" ht="36" customHeight="1" spans="1:12">
      <c r="A41" s="17">
        <v>14</v>
      </c>
      <c r="B41" s="17" t="s">
        <v>129</v>
      </c>
      <c r="C41" s="17" t="s">
        <v>34</v>
      </c>
      <c r="D41" s="17" t="s">
        <v>130</v>
      </c>
      <c r="E41" s="17">
        <v>2025.05</v>
      </c>
      <c r="F41" s="17">
        <v>2025.11</v>
      </c>
      <c r="G41" s="17" t="s">
        <v>22</v>
      </c>
      <c r="H41" s="17" t="s">
        <v>131</v>
      </c>
      <c r="I41" s="35">
        <v>280</v>
      </c>
      <c r="J41" s="35">
        <v>280</v>
      </c>
      <c r="K41" s="35">
        <v>0</v>
      </c>
      <c r="L41" s="36"/>
    </row>
    <row r="42" ht="38" customHeight="1" spans="1:12">
      <c r="A42" s="17">
        <v>15</v>
      </c>
      <c r="B42" s="20" t="s">
        <v>132</v>
      </c>
      <c r="C42" s="20" t="s">
        <v>34</v>
      </c>
      <c r="D42" s="20" t="s">
        <v>133</v>
      </c>
      <c r="E42" s="17">
        <v>2025.05</v>
      </c>
      <c r="F42" s="20">
        <v>2025.11</v>
      </c>
      <c r="G42" s="20" t="s">
        <v>43</v>
      </c>
      <c r="H42" s="28" t="s">
        <v>134</v>
      </c>
      <c r="I42" s="35">
        <v>240</v>
      </c>
      <c r="J42" s="35">
        <v>240</v>
      </c>
      <c r="K42" s="35">
        <v>0</v>
      </c>
      <c r="L42" s="20"/>
    </row>
    <row r="43" ht="35" customHeight="1" spans="1:12">
      <c r="A43" s="17">
        <v>16</v>
      </c>
      <c r="B43" s="20" t="s">
        <v>135</v>
      </c>
      <c r="C43" s="20" t="s">
        <v>34</v>
      </c>
      <c r="D43" s="20" t="s">
        <v>136</v>
      </c>
      <c r="E43" s="17">
        <v>2025.05</v>
      </c>
      <c r="F43" s="20">
        <v>2025.11</v>
      </c>
      <c r="G43" s="20" t="s">
        <v>75</v>
      </c>
      <c r="H43" s="20" t="s">
        <v>137</v>
      </c>
      <c r="I43" s="35">
        <v>135</v>
      </c>
      <c r="J43" s="35">
        <v>135</v>
      </c>
      <c r="K43" s="35">
        <v>0</v>
      </c>
      <c r="L43" s="20"/>
    </row>
    <row r="44" ht="35" customHeight="1" spans="1:12">
      <c r="A44" s="17">
        <v>17</v>
      </c>
      <c r="B44" s="20" t="s">
        <v>138</v>
      </c>
      <c r="C44" s="20" t="s">
        <v>34</v>
      </c>
      <c r="D44" s="20" t="s">
        <v>78</v>
      </c>
      <c r="E44" s="17">
        <v>2025.05</v>
      </c>
      <c r="F44" s="20">
        <v>2025.11</v>
      </c>
      <c r="G44" s="20" t="s">
        <v>75</v>
      </c>
      <c r="H44" s="20" t="s">
        <v>139</v>
      </c>
      <c r="I44" s="35">
        <v>161</v>
      </c>
      <c r="J44" s="35">
        <v>161</v>
      </c>
      <c r="K44" s="35">
        <v>0</v>
      </c>
      <c r="L44" s="20"/>
    </row>
    <row r="45" ht="31" customHeight="1" spans="1:12">
      <c r="A45" s="24" t="s">
        <v>140</v>
      </c>
      <c r="B45" s="25"/>
      <c r="C45" s="25"/>
      <c r="D45" s="25"/>
      <c r="E45" s="25"/>
      <c r="F45" s="25"/>
      <c r="G45" s="25"/>
      <c r="H45" s="26"/>
      <c r="I45" s="35">
        <f>SUM(I46+I47+I48)</f>
        <v>210</v>
      </c>
      <c r="J45" s="35">
        <f>SUM(J46+J47+J48)</f>
        <v>210</v>
      </c>
      <c r="K45" s="35">
        <f>SUM(K46+K47+K48)</f>
        <v>0</v>
      </c>
      <c r="L45" s="20"/>
    </row>
    <row r="46" ht="34" customHeight="1" spans="1:12">
      <c r="A46" s="29" t="s">
        <v>17</v>
      </c>
      <c r="B46" s="21" t="s">
        <v>141</v>
      </c>
      <c r="C46" s="17" t="s">
        <v>34</v>
      </c>
      <c r="D46" s="17" t="s">
        <v>88</v>
      </c>
      <c r="E46" s="17">
        <v>2025.01</v>
      </c>
      <c r="F46" s="17">
        <v>2025.12</v>
      </c>
      <c r="G46" s="17" t="s">
        <v>69</v>
      </c>
      <c r="H46" s="17" t="s">
        <v>142</v>
      </c>
      <c r="I46" s="35">
        <v>70</v>
      </c>
      <c r="J46" s="35">
        <v>70</v>
      </c>
      <c r="K46" s="35">
        <v>0</v>
      </c>
      <c r="L46" s="20"/>
    </row>
    <row r="47" ht="36" customHeight="1" spans="1:12">
      <c r="A47" s="29" t="s">
        <v>66</v>
      </c>
      <c r="B47" s="30" t="s">
        <v>143</v>
      </c>
      <c r="C47" s="17" t="s">
        <v>34</v>
      </c>
      <c r="D47" s="17" t="s">
        <v>88</v>
      </c>
      <c r="E47" s="17">
        <v>2025.01</v>
      </c>
      <c r="F47" s="17">
        <v>2025.12</v>
      </c>
      <c r="G47" s="17" t="s">
        <v>144</v>
      </c>
      <c r="H47" s="17" t="s">
        <v>145</v>
      </c>
      <c r="I47" s="35">
        <v>70</v>
      </c>
      <c r="J47" s="35">
        <v>70</v>
      </c>
      <c r="K47" s="35">
        <v>0</v>
      </c>
      <c r="L47" s="17"/>
    </row>
    <row r="48" ht="36" customHeight="1" spans="1:12">
      <c r="A48" s="29" t="s">
        <v>71</v>
      </c>
      <c r="B48" s="30" t="s">
        <v>146</v>
      </c>
      <c r="C48" s="17" t="s">
        <v>34</v>
      </c>
      <c r="D48" s="17" t="s">
        <v>147</v>
      </c>
      <c r="E48" s="17">
        <v>2025.01</v>
      </c>
      <c r="F48" s="17">
        <v>2025.12</v>
      </c>
      <c r="G48" s="17" t="s">
        <v>69</v>
      </c>
      <c r="H48" s="17" t="s">
        <v>148</v>
      </c>
      <c r="I48" s="35">
        <v>70</v>
      </c>
      <c r="J48" s="35">
        <v>70</v>
      </c>
      <c r="K48" s="35">
        <v>0</v>
      </c>
      <c r="L48" s="17"/>
    </row>
    <row r="49" ht="31.5" spans="1:12">
      <c r="A49" s="29" t="s">
        <v>149</v>
      </c>
      <c r="B49" s="31" t="s">
        <v>150</v>
      </c>
      <c r="C49" s="17" t="s">
        <v>34</v>
      </c>
      <c r="D49" s="17" t="s">
        <v>151</v>
      </c>
      <c r="E49" s="17">
        <v>2025.01</v>
      </c>
      <c r="F49" s="17">
        <v>2025.12</v>
      </c>
      <c r="G49" s="17" t="s">
        <v>144</v>
      </c>
      <c r="H49" s="17" t="s">
        <v>152</v>
      </c>
      <c r="I49" s="35">
        <v>436</v>
      </c>
      <c r="J49" s="35">
        <v>436</v>
      </c>
      <c r="K49" s="35">
        <v>0</v>
      </c>
      <c r="L49" s="17"/>
    </row>
    <row r="50" ht="34" customHeight="1" spans="1:12">
      <c r="A50" s="29" t="s">
        <v>153</v>
      </c>
      <c r="B50" s="31" t="s">
        <v>154</v>
      </c>
      <c r="C50" s="17" t="s">
        <v>34</v>
      </c>
      <c r="D50" s="17" t="s">
        <v>155</v>
      </c>
      <c r="E50" s="17">
        <v>2025.01</v>
      </c>
      <c r="F50" s="17">
        <v>2025.12</v>
      </c>
      <c r="G50" s="17" t="s">
        <v>156</v>
      </c>
      <c r="H50" s="17" t="s">
        <v>154</v>
      </c>
      <c r="I50" s="35">
        <v>213</v>
      </c>
      <c r="J50" s="35">
        <v>213</v>
      </c>
      <c r="K50" s="35">
        <v>0</v>
      </c>
      <c r="L50" s="37"/>
    </row>
    <row r="61" spans="14:14">
      <c r="N61" t="s">
        <v>157</v>
      </c>
    </row>
  </sheetData>
  <autoFilter xmlns:etc="http://www.wps.cn/officeDocument/2017/etCustomData" ref="A1:L50" etc:filterBottomFollowUsedRange="0">
    <extLst/>
  </autoFilter>
  <mergeCells count="15">
    <mergeCell ref="A1:L1"/>
    <mergeCell ref="E2:F2"/>
    <mergeCell ref="J2:K2"/>
    <mergeCell ref="A4:H4"/>
    <mergeCell ref="A5:H5"/>
    <mergeCell ref="A27:H27"/>
    <mergeCell ref="A45:H45"/>
    <mergeCell ref="A2:A3"/>
    <mergeCell ref="B2:B3"/>
    <mergeCell ref="C2:C3"/>
    <mergeCell ref="D2:D3"/>
    <mergeCell ref="G2:G3"/>
    <mergeCell ref="H2:H3"/>
    <mergeCell ref="I2:I3"/>
    <mergeCell ref="L2:L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ignoredErrors>
    <ignoredError sqref="I21:K21 I6:K6 K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火柴人</cp:lastModifiedBy>
  <dcterms:created xsi:type="dcterms:W3CDTF">2023-05-12T11:15:00Z</dcterms:created>
  <dcterms:modified xsi:type="dcterms:W3CDTF">2024-12-27T04:12:03Z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6566FF36BC514505B2E093EDDC6AD1C8_13</vt:lpwstr>
  </property>
</Properties>
</file>